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Z:\TEXNIKI\DI_ERGON\4. Διαγωνισμοί - Έργα 2024-2025\12. Περιβάλλων Χώρος Τ3 (Μελέτη + Έργο)\2. Τεύχη - Προδιαγραφές ΑΝΑΘΕΩΡΗΣΗ 1η\1. Τεύχη REV-1\"/>
    </mc:Choice>
  </mc:AlternateContent>
  <xr:revisionPtr revIDLastSave="0" documentId="13_ncr:1_{C6954608-6B34-4A14-8BCC-90C3427A46F0}" xr6:coauthVersionLast="47" xr6:coauthVersionMax="47" xr10:uidLastSave="{00000000-0000-0000-0000-000000000000}"/>
  <bookViews>
    <workbookView xWindow="-120" yWindow="-120" windowWidth="38640" windowHeight="21120" xr2:uid="{00000000-000D-0000-FFFF-FFFF00000000}"/>
  </bookViews>
  <sheets>
    <sheet name="ΠΡ01" sheetId="2" r:id="rId1"/>
    <sheet name="ΠΕ01" sheetId="3" r:id="rId2"/>
  </sheets>
  <definedNames>
    <definedName name="_xlnm.Print_Titles" localSheetId="1">ΠΕ01!$5:$5</definedName>
    <definedName name="_xlnm.Print_Titles" localSheetId="0">ΠΡ01!$5:$5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3" l="1"/>
  <c r="G40" i="2"/>
  <c r="G39" i="2"/>
  <c r="G38" i="2"/>
  <c r="G37" i="2"/>
  <c r="G36" i="2"/>
  <c r="E35" i="2"/>
  <c r="G35" i="2" s="1"/>
  <c r="H41" i="2" s="1"/>
  <c r="J41" i="2" s="1"/>
  <c r="G32" i="2"/>
  <c r="G31" i="2"/>
  <c r="G28" i="2"/>
  <c r="G25" i="2"/>
  <c r="G24" i="2"/>
  <c r="G23" i="2"/>
  <c r="G20" i="2"/>
  <c r="G19" i="2"/>
  <c r="H21" i="2" s="1"/>
  <c r="J21" i="2" s="1"/>
  <c r="G16" i="2"/>
  <c r="H17" i="2" s="1"/>
  <c r="J17" i="2" s="1"/>
  <c r="G13" i="2"/>
  <c r="H14" i="2" s="1"/>
  <c r="J14" i="2" s="1"/>
  <c r="G10" i="2"/>
  <c r="G9" i="2"/>
  <c r="G8" i="2"/>
  <c r="G7" i="2"/>
  <c r="H33" i="2" l="1"/>
  <c r="H11" i="2"/>
  <c r="J33" i="2"/>
  <c r="H29" i="2"/>
  <c r="J29" i="2" s="1"/>
  <c r="H26" i="2"/>
  <c r="J26" i="2" s="1"/>
  <c r="J11" i="2"/>
  <c r="H43" i="2" l="1"/>
  <c r="H45" i="2" s="1"/>
  <c r="J43" i="2"/>
  <c r="J45" i="2" s="1"/>
  <c r="J46" i="2" l="1"/>
  <c r="H46" i="2"/>
  <c r="H47" i="2" l="1"/>
  <c r="H48" i="2" s="1"/>
  <c r="J47" i="2"/>
  <c r="J48" i="2" s="1"/>
</calcChain>
</file>

<file path=xl/sharedStrings.xml><?xml version="1.0" encoding="utf-8"?>
<sst xmlns="http://schemas.openxmlformats.org/spreadsheetml/2006/main" count="231" uniqueCount="113">
  <si>
    <t>Α/Α:</t>
  </si>
  <si>
    <t>Ποσότητα:</t>
  </si>
  <si>
    <t>Τιμή Μονάδας:</t>
  </si>
  <si>
    <t>Κόστος:</t>
  </si>
  <si>
    <t>Μονάδα Μέτρησης:</t>
  </si>
  <si>
    <t>m</t>
  </si>
  <si>
    <t>m2</t>
  </si>
  <si>
    <t>ΟΔΟΣΤΡΩΣΙΑ - ΑΣΦΑΛΤΙΚΑ - ΔΙΑΜΟΡΦΩΣΕΙΣ</t>
  </si>
  <si>
    <t>m3</t>
  </si>
  <si>
    <t>ΧΩΜΑΤΟΥΡΓΙΚΕΣ ΕΡΓΑΣΙΕΣ (Οι εργασίες περιλαμβάνουν εκσκαφές, επιχώσεις, κατεδαφίσεις μικρών κατασκευών από οπλισμένο σκυρόδεμα και απομάκρυνση των μπάζων σε εξουσιοδοτημένο κέντρο ανακύκλωσης (ANAKEM).</t>
  </si>
  <si>
    <t>ΠΕΖΟΔΡΟΜΟΙ (Κατασκευή πεζοδρόμων μεταξύ κυκλικών παρτεριών και επίστρωση).</t>
  </si>
  <si>
    <t>ΤΟΙΧΟΙ ΟΠΛΙΣΜΕΝΟΥ ΣΚΥΡΟΔΕΜΑΤΟΣ (Κατασκευή διαχωριστικών τοίχων μεταξύ παρτεριών, ύψους έως 0,80 μ., με λευκή τελική επίστρωση.)</t>
  </si>
  <si>
    <t>Λευκή επίχρωση με έγχρωμο σοβά</t>
  </si>
  <si>
    <t>κ.α.</t>
  </si>
  <si>
    <t>Πλήρης κατασκευή ηλεκτρολογικών εγκαταστάσεων (πίνακες, καλώδια, σωληνώσεις) σύμφωνα με την μελέτη / Παράδοση σε λειτουργία / Ηλεκτρολογικές μετρήσεις.</t>
  </si>
  <si>
    <t>ΥΔΡΑΥΛΙΚΕΣ ΕΓΚΑΤΑΣΤΑΣΕΙΣ &amp; ΑΠΟΣΤΡΑΓΓΙΣΗ</t>
  </si>
  <si>
    <t>Πλήρης κατασκευή εγκαταστάσεων ποτίσματος &amp; αποχέτευσης ομβρίων στα παρτέρια και στους πεζοδρόμους εισόδου (σωληνώσεις, σχάρες απορροής, κανάλια) σύμφωνα με την μελέτη / Παράδοση σε λειτουργία</t>
  </si>
  <si>
    <t>ΣΥΝΟΛΟ ΕΡΓΑΣΙΩΝ</t>
  </si>
  <si>
    <t>ΑΠΡΟΒΛΕΠΤΑ</t>
  </si>
  <si>
    <t>ΓΕΝΙΚΟ ΣΥΝΟΛΟ ΕΡΓΟΥ</t>
  </si>
  <si>
    <t>8-Σ</t>
  </si>
  <si>
    <t>Στην τιμή μονάδας περιλαμβάνονται:
- η προμήθεια των αδρανών και του νερού διαβροχής, 
- η μεταφορά τους επί τόπου του έργου από οποιαδήποτε απόσταση,
- η διάστρωση, διαβρoxή και πλήρης συμπύκνωση, ώστε να προκύψει η προβλεπόμενη από την μελέτη γεωμετρική επιφάνεια.
Η επιμέτρηση θα γίνεται με γεωμετρική χωροστάθμηση κατά διατομές πριν και μετά την κατασκευή της στρώσεως, σύμφωνα με την μελέτη.</t>
  </si>
  <si>
    <t>Στην τιμή μονάδας περιλαμβάνονται:
- η προμήθεια της ασφάλτου, του πετρελαίου και του τυχόν απαιτούμενου αντιυδρόφιλου παρασκευάσματος και η μεταφορά τους επί τόπου του έργου από οποιαδήποτε απόσταση,
- η διακίνηση των υλικών και η παρασκευή του ασφαλτικού διαλύματος (θέρμανση, εναποθήκευση, φύλαξη κλπ.),
- ο καθαρισμός της επιφάνειας που θα προεπαλειφθεί με μηχανικό σάρωθρο και χειρωνακτική υποβοήθηση,
- η μεταφορά και διάχυση του ασφαλτικού διαλύματος ή του γαλακτώματος με αυτοκiνούμενο διανομέα ασφάλτου (Federal),
- η επαναθέρμανση του διαλύματος πριν από τη διάχυση (όταν απαιτείται),
- η ενδεχόμενη διάστρωση αδρανούς υλικού επικάλυψης με την αξία παραγωγής ή προμήθειας και μεταφοράς αυτού στον τόπο διάστρωσης.</t>
  </si>
  <si>
    <t>Κατασκευή βάσης οδοστρωσίας μεταβλητού πάχους από θραυστά αδρανή υλικά σταθεροποιουμένου τύπου σύμφωνα με την ΕΤΕΠ 05-03-03-00 "Στρώσεις οδοστρωμάτων από ασύνδετα αδρανή υλικά", με συμπύκνωση κατά στρώσεις μεγίστου συμπυκνωμένου πάχους κάθε στρώσης 0,10 m, ανεξάρτητα από τη μορφή και την έκταση της επιφάνειας κατασκευής, σε υπαίθρια ή υπόγεια έργα.</t>
  </si>
  <si>
    <t>Προεπάλειψη ανασφάλτωτης επιφάνειας με ασφαλτικό διάλυμα τύπου ΜΕ-0 ή με όξινο ασφαλτικό γαλάκτωμα, ανεξάρτητα από την έκταση και τη μορφή της επιφάνειας, σε υπαίθρια και υπόγεια έργα, σύμφωνα με την ΕΤΕΠ 05-03-11-01 "Ασφαλτική προεπάλειψη".</t>
  </si>
  <si>
    <t>Στην τιμή μονάδας περιλαμβάνονται:
- η παραγωγή ή προμήθεια και μεταφορά των κατάλληλων αδρανών υλικών και της ασφάλτου μέχρι την εγκατάσταση παραγωγής του ασφαλτομίγματος
- η παραγωγή του ασφαλτομίγματος, σύμφωνα με την εγκεκριμένη μελέτη συνθέσεως
- η μεταφορά του θερμού ασφαλτομίγματος επί τόπου, η διάστρωσή του με fιnisher
- η σταλία των μεταφορικών μέσων
- η κυλίνδρωση του ασφαλτομίγματος (αρχική, ενδιάμεση-εντατική και τελική), ώτε να προκύψει η προδιαγραφόμενη επιφανειακή υφή και ομαλότητα
- η πλήρης συμπύκνωση και επιμελής ισοπέδωση των διαμήκων και εγκαρσίων ενώσεων για την εξάλειψη των επιφανειακών ιχνών.
Στις τιμές μονάδας περιλαμβάνεται και η αξία της ενσωματουμένης ασφάλτου.</t>
  </si>
  <si>
    <t>Στην τιμή μονάδας περιλαμβάνονται:
- η προμήθεια της ασφάλτου, του πετρελαίου και του τυχόν απαιτούμενου αντιυδρόφιλου παρασκευάσματος και η μεταφορά τους επί τόπου του έργου από οποιαδήποτε απόσταση,
- η διακίνηση των υλικών και η παρασκευή του ασφαλτικού διαλύματος (θέρμανση, εναποθήκευση, φύλαξη κλπ.), ο καθαρισμός της επιφάνειας που θα προεπαλειφθεί με μηχανικό σάρωθρο και χειρωνακτική υποβοήθηση,
- η μεταφορά και διάχυση του ασφαλτικού διαλύματος ή του γαλακτώματος με αυτοκiνούμενο διανομέα ασφάλτου (Federal) και η επαναθέρμανση του διαλύματος πριν από τη διάχυση (όταν απαιτείται).</t>
  </si>
  <si>
    <t>Συγκολλητική επάλειψη επί ασφαλτικής στρώσης ή επί σκυροδέματος (π.χ. προστασίας μεμβρανών στεγανοποίησης τεχνικών στέψης), με ασφαλτικό διάλυμα τύπου ΜΕ-5 ή καθαρή άσφαλτο ή ασφαλτικό γαλάκτωμα ταχείας διάσπασης, ανεξάρτητα από την έκταση και τη μορφή της επιφάνειας, σε υπόγεια και υπαίθρια έργα.</t>
  </si>
  <si>
    <t xml:space="preserve">Κατασκευή ασφαλτικής στρώσης βάσης πάχους 0,05m, σε υπόγεια και υπαίθρια έργα, ανεξάρτητα από την έκταση και τη μορφή της επιφάνειας, με ασφαλτόμιγμα παρασκευαζόμενο εν θερμώ σε μόνιμη εγκατάσταση με θραυστά αδρανή υλικά λατομείου, τύπου ΑΣ 31,5 ή ΑΣ 40, σύμφωνα με την εγκεκριμένη μελέτη συνθέσεως και την ΕΤΕΠ 05-03-11-04 "Ασφαλτικές στρώσεις κλειστού τύπου ασφαλτικού σκυροδέματος". </t>
  </si>
  <si>
    <t>Στην τιμή μονάδας περιλαμβάνονται:
- η παραγωγή ή προμήθεια και μεταφορά των κατάλληλων αδρανών υλικών και της ασφάλτου μέχρι την εγκατάσταση παραγωγής του ασφαλτομίγματος
- η παραγωγή του ασφαλτομίγματος, σύμφωνα με την εγκεκριμένη μελέτη συνθέσεως
- η μεταφορά του θερμού ασφαλτομίγματος επί τόπου, η διάστρωσή του με fιnisher
- η σταλία των μεταφορικών μέσων
- η κυλίνδρωση του ασφαλτομίγματος (αρχική, ενδιάμεση-εντατική και τελική), ώτε να προκύψει η προδιαγραφόμενη επιφανειακή υφή και ομαλότητα
- η πλήρης συμπύκνωση και επιμελής ισοπέδωση των διαμήκων και εγκαρσίων ενώσεων για την εξάλειψη των επιφανειακών ιχνών.
Στις τιμές μονάδας περιλαμβάνεται και η αξία της ενσωματουμένης ασφάλτου.
Τιμή ανά τετραγωνικό μέτρο ασφαλτικής στρώσης κυκλοφορίας, αποδεκτής ποιότητας και χαρακτηριστικών σύμφωνα με την ΕΤΕΠ 05-03-11-04, ανάλογα με το συμπυκνωμένο πάχος της και τον τύπο της χρησιμοποιουμένης ασφάλτου.</t>
  </si>
  <si>
    <t xml:space="preserve">Κατασκευή ασφαλτικής στρώσης κυκλοφορίας πάχους 0,05m, σε υπόγεια και υπαίθρια έργα, ανεξάρτητα από την έκταση και τη μορφή της επιφάνειας, με ασφαλτόμιγμα παρασκευαζόμενο εν θερμώ σε μόνιμη εγκατάσταση με θραυστά αδρανή υλικά λατομείου, τύπου ΑΣ 12,5 ή ΑΣ 20, σύμφωνα με την εγκεκριμένη μελέτη συνθέσεως και την ΕΤΕΠ 05-03-11-04 "Ασφαλτικές στρώσεις κλειστού τύπου ασφαλτικού σκυροδέματος". </t>
  </si>
  <si>
    <t>Διαγράμμιση ασφαλτικού οδοστρώματος, νέα ή αναδιαγράμμιση, οποιουδήποτε σχήματος, μορφής και διαστάσεων (διαμήκης, εγκάρσια ειδικά γράμματα ή σύμβολα), με αντανακλαστικό υλικό υλικό υψηλής οπισθανάκλασης, με γυάλινα σφαιρίδια κατά ΕΛΟΤ ΕΝ 1424, συνοδευόμενο με πιστοποιητικό επιδόσεων κατά ΕΛΟΤ ΕΝ 1436, δοκιμών πεδίου κατά ΕΛΟΤ ΕΝ 1824 και φυσικών χαρακτηριστικών κατά ΕΛΟΤ ΕΝ 1871, σύμφωνα με την μελέτη σήμανσης της οδού και την ΕΤΕΠ 05-04-02-00 "Οριζόντια σήμανση οδών".</t>
  </si>
  <si>
    <t xml:space="preserve">Γενικές εκσκαφές σε έδαφος γαιώδες-ημιβραχώδες με χρήση μηχανικών μέσων για την δημιουργία υπογείων κλπ χώρων, σύμφωνα με την μελέτη του έργου και την ΕΤΕΠ 02-03-00-00 "Γενικές εκσκαφές κτιριακών έργων" Τιμή ανά κυβικό μέτρο (m3) επί ορύγματος, με την μεταφορά των προϊόντων εκσκαφών σε οποιαδήποτε απόσταση. Επιμέτρηση με λήψη διατομών προ και μετά την εκσκαφή. </t>
  </si>
  <si>
    <t>Εξυγιαντικές στρώσεις με κατάλληλα προϊόντα εκσκαφών. Κατασκευή στρώσεων από κατάλληλα προϊόντα εκσκαφών, 
Τιμή ανά κυβικό μέτρο (m3) συμπυκνωμένου όγκου. Επιμέτρηση με λήψη διατομών προ και μετά την επίχωση.</t>
  </si>
  <si>
    <t xml:space="preserve">μη πλαστικά. Περιλαμβάνονται οι πλάγιες μεταφορές εντός της κάτοψης του κτιρίου με ή χωρίς μηχανικά μέσα, η διάστρωση σε πάχη έως 30 cm, η διαβροχή και η συμπύκνωση με οδοστρωτήρες καταλλήλων διαστάσεων ή δονητικές πλάκες, σύμφωνα με την μελέτη και την ΕΤΕΠ 02-07-02-00 "Επανεπιχώσεις σκαμμάτων θεμελίων τεχνικών έργων". </t>
  </si>
  <si>
    <t>ελαχίστης πλευράς κάτοψης άνω των 3,00 m και συγχρόνως ολικής επιφανείας κάτοψης μεγαλυτέρας των 12,00 m2, σε βάθος μέχρι 2,00 m από την προσπελάσιμη από τροχοφόρα στάθμη του εκσκαπτομένου χώρου, εν ξηρώ ή εντός ύδατος βάθους έως 0,30 m, του οποίου η στάθμη, είτε ηρεμεί είτε υποβιβάζεται με εφ' άπαξ ή συνεχή άντληση (η οποία πληρώνεται ιδιαίτερα), με την μόρφωση των παρειών ή πρανών και του πυθμένα, τις τυχόν απαιτούμενες σποραδικές αντιστηρίξεις των παρειών και την συσσώρευση των προϊόντων εκσκαφής σε μέση απόσταση έως 30 m.</t>
  </si>
  <si>
    <t>1.1</t>
  </si>
  <si>
    <t>1.2</t>
  </si>
  <si>
    <t>1.3</t>
  </si>
  <si>
    <t>1.4</t>
  </si>
  <si>
    <t>1-Σ</t>
  </si>
  <si>
    <t>2.1</t>
  </si>
  <si>
    <t>2-Σ</t>
  </si>
  <si>
    <t>3.1</t>
  </si>
  <si>
    <t>3-Σ</t>
  </si>
  <si>
    <t>4.1</t>
  </si>
  <si>
    <t>4.2</t>
  </si>
  <si>
    <t>4-Σ</t>
  </si>
  <si>
    <t>5.1</t>
  </si>
  <si>
    <t>5.2</t>
  </si>
  <si>
    <t>5-Σ</t>
  </si>
  <si>
    <t>7.1</t>
  </si>
  <si>
    <t>7-Σ</t>
  </si>
  <si>
    <t>8.1</t>
  </si>
  <si>
    <t>8.2</t>
  </si>
  <si>
    <t>ΠΕΡΙΒΑΛΛΩΝ ΧΩΡΟΣ ΤΕΡΜΑΤΙΚΟΥ ΣΤΑΘΜΟΥ Τ3</t>
  </si>
  <si>
    <t>ΕΡΓΟ:</t>
  </si>
  <si>
    <t>Στις τιμές μονάδας περιλαμβάνονται:
- η προμήθεια του υλικού διαγράμμισης, η προσκόμισή του επί τόπου του έργου και η προσωρινή αποθήκευση (αν απαιτείται)
- η διάθεση του απαιτουμένου προσωπικού, μέσων και εξοπλισμού για την εκτέλεση των εργασιών και την ρύθμιση της κυκλοφορίας κατά την διάρκειά τους
- ο καθαρισμός του οδοστρώματος από κάθε είδους χαλαρά υλικά με χρήση μηχανικού σάρωθρου ή απορροφητικής σκούπας ή/και χειρωνακτική υποβοήθηση
- η προετοιμασία για την διαγράμμιση (στίξη-πικετάρισμα)
- η εφαρμογή της διαγράμμισης με διαγραμμιστικό μηχάνημα, κατάλληλο για τον τύπο του χρησιμοποιουμένου υλικού
- η διευθέτηση της κυκλοφορίας κατά τη διάρκεια εκτέλεσης των εργασιών
- η λήψη μέτρων για την προστασία της νωπής διαγράμμισης από την κυκλοφορία μέχρι την πλήρη στερεοποίησή τους και στην συνέχεια η άρση τους. Διαγράμμιση οδοστρώματος με ανακλαστική βαφή.</t>
  </si>
  <si>
    <t>Προδιαγραφές &amp; Επιπρόσθετα στοιχεία:</t>
  </si>
  <si>
    <t xml:space="preserve">ΒΟΗΘΗΤΙΚΕΣ ΕΡΓΑΣΙΕΣ ΚΑΤΑΣΚΕΥΩΝ ΟΠΛΙΣΜΕΝΟΥ ΣΚΥΡΟΔΕΜΑΤΟΣ </t>
  </si>
  <si>
    <t>Προμήθεια, μεταφορά επί τόπου, διάστρωση και συμπύκνωση σκυροδέματος με χρήση αντλίας ή πυργογερανού  για κατασκευές από σκυρόδεμα κατηγορίας C16/20</t>
  </si>
  <si>
    <t>Παραγωγή ή προμήθεια και μεταφορά επί τόπου του έργου σκυροδέματος οποιασδήποτε κατηγορίας ή ποιότητος, σύμφωνα με τις διατάξεις του Κανονισμού Τεχνολογίας Σκυροδέματος (ΚΤΣ), με την διάστρωση με χρήση αντλίας σκυροδέματος ή πυργογερανού και την συμπύκνωση αυτού επί των καλουπιών ή/και λοιπών επιφανειών υποδοχής σκυροδέματος, χωρίς την δαπάνη κατασκευής των καλουπιών, σύμφωνα με
την μελέτη του έργου,και τις ΕΤΕΠ:
01-01-01-00 "Παραγωγή και μεταφορά σκυροδέματος", 
01-01-02-00 "Διάστρωση σκυροδέματος", 
01-01-03-00 "Συντήρηση σκυροδέματος", 
01-01-04-00 "Εργοταξιακά συγκροτήματα παραγωγής σκυροδέματος", 
01-01-05-00 "Δονητική συμπύκνωση σκυροδέματος", 
01-01-07-00 "Σκυροδετήσεις ογκωδών κατασκευών". Τιμή ανά κυβικό μέτρο (m3).</t>
  </si>
  <si>
    <t>kg</t>
  </si>
  <si>
    <t>Σιδηρός οπλισμός σκυροδέματος πάσης φύσεως (Προμήθεια και Τοποθέτηση)</t>
  </si>
  <si>
    <t>Κατασκευή πεζοδρομίου πλήρης με επίστρωση πλάκες πεζοδρομίου. Με πλήρη υπόβαση σκυροδέματος πεζοδρομίου και κράσπεδα.</t>
  </si>
  <si>
    <t>ΠΕΖΟΔΡΟΜΙΑ (Νέα πεζοδρόμια περιμετρικά του τερματικού σταθμού, με πλάκες επί σκυροδέματος.)</t>
  </si>
  <si>
    <t>Εγκατάσταση σωλήνων αποχέτευσης ομβρίων Χερσαίας Ζώνης για σύνδεση με τα κανάλια υδροσυλλογής ασφάλτου και σύνδεση με τα υφιστάμενα φρεάτια ομβρίων σύμφωνα με τη μελέτη.</t>
  </si>
  <si>
    <t>Καθαίρεση και τεμαχισμός στοιχείων κατασκευών από οπλισμένο σκυρόδεμα όλων των κατηγοριών, σε οποιαδήποτε στάθμη από το δάπεδο εργασίας, με διατήρηση του υπολοίπου δομήματος άθικτου. (Τοιχεία - Πλάκες)</t>
  </si>
  <si>
    <t>Συμπεριλαμβάνονται οι δαπάνες του πάσης φύσεως απαιτούμενου εξοπλισμού και εργαλείων, των μέσων κοπής του οπλισμού (με τα σχετικά αναλώσιμα), των ικριωμάτων και προσωρινών αντιστηρίξεων και η συσσώρευση των προϊόντων, ο τεμαχισμός των ευμεγεθών στοιχείων σκυροδέματος και η μεταφορά τους στις θέσεις φόρτωσης, σύμφωνα με την μελέτη και την ΕΤΕΠ 15-02-01-01 "Καθαιρέσεις στοιχείων οπλισμένου σκυροδέματος με μηχανικά μέσα".
Εφαρμογή συνήθων τεχνικών καθαίρεσης με χρήση υδραυλικής σφύρας σε συνδυασμό ή μη με πιστολέτα πεπιεσμένου αέρα και συναφή εξοπλισμό.
Τιμή ανά κυβικό μέτρο (m3) πραγματικού όγκου προ της καθαιρέσεως</t>
  </si>
  <si>
    <t>Απομάκρυνση και διαχείριση αδρανών - μπαζών σε εξουσιοδοτημένο κέντρο ανακύκλωσης (ANAKEM)</t>
  </si>
  <si>
    <t>ΣΥΝΟΛΟ ΟΜΑΔΑΣ 1</t>
  </si>
  <si>
    <t>ΣΥΝΟΛΟ ΟΜΑΔΑΣ 2</t>
  </si>
  <si>
    <t>ΣΥΝΟΛΟ ΟΜΑΔΑΣ 3</t>
  </si>
  <si>
    <t>ΣΥΝΟΛΟ ΟΜΑΔΑΣ 4</t>
  </si>
  <si>
    <t>ΣΥΝΟΛΟ ΟΜΑΔΑΣ 5</t>
  </si>
  <si>
    <t>ΣΥΝΟΛΟ ΟΜΑΔΑΣ 7</t>
  </si>
  <si>
    <t>ΣΥΝΟΛΟ ΟΜΑΔΑΣ 8</t>
  </si>
  <si>
    <t>ΑΘΡΟΙΣΜΑ</t>
  </si>
  <si>
    <t>ΓΕ&amp;ΕΟ</t>
  </si>
  <si>
    <t>ΓΕΝΙΚΑ  ΕΞΟΔΑ - ΕΡΓΟΛΑΒΙΚΟ ΟΦΕΛΟΣ</t>
  </si>
  <si>
    <t>ΣΕ</t>
  </si>
  <si>
    <t>ΑΠ</t>
  </si>
  <si>
    <t>ΓΣΕ</t>
  </si>
  <si>
    <t>ΑΘΡ</t>
  </si>
  <si>
    <t>Περιγραφή Εργασίας:</t>
  </si>
  <si>
    <t>Προσφερόμενη Έκπτωση Ομάδας (%):</t>
  </si>
  <si>
    <t>Σύνολο Ομάδας Προϋπολογισμού Μελέτης:</t>
  </si>
  <si>
    <t>Μελέτης:</t>
  </si>
  <si>
    <t>Προσφοράς:</t>
  </si>
  <si>
    <t>Σύνολο Ομάδας Προσφοράς:</t>
  </si>
  <si>
    <t>Κατασκευή τοίχου οπλισμένου σκυροδέματος C16/20, πλήρης με οπλισμό και θεμέλιο</t>
  </si>
  <si>
    <t>Οπλισμός με μανδύα / πλέγμα Φ12 ανά 100mm (Πλέγμα υποστυλωμάτων, τσερκόπλεγμα) Ποιότητα χάλυβα – Διατομές - Αποστάσεις: Οι μανδύες παράγονται από ευθύγραμμες ράβδους χάλυβα ποιότητας B500C (ΕΛΟΤ 1421-3), διατομών Φ12 mm. Οι ράβδοι συγκρατούνται-συγκολλούνται σε αποστάσεις των 100 mm με εγκάρσια σύρματα διαμέτρου 6.00 mm από χονδρόσυρμα ποιότητας SAE 1010</t>
  </si>
  <si>
    <t>5.3</t>
  </si>
  <si>
    <t>Ξυλότυποι χυτών μικροκατασκευών που γενικώς δεν απαιτούν ικριώματα για την διαμόρφωσή τους (π.χ. φρεατίων, επιστέψεων τοίχων, βαθμίδων, περιζωμάτων εμβαδού μέχρι 0,30 m2 κλπ), σε οποιαδήποτε στάθμη υπό ή υπέρ το έδαφος, σύμφωνα με την μελέτη και την ΕΤΕΠ 01-04-00-00 "Καλούπια κατασκευών από σκυρόδεμα (τύποι)".</t>
  </si>
  <si>
    <t>Στην τιμή μονάδας περιλαμβάνονται: η φθορά και απομείωση των χρησιμοποιουμένων
υλικών, η εργασία ανέγερσης-συναρμολόγησης και η εργασία αποξήλωσης του
καλουπιού και απομάκρυνσης όλων των υλικών που χρησιμοποιήθηκαν για την
διαμόρφωσή του.
Τιμή ανά τετραγωνικό μέτρο (m2) αναπτύγματος επιφανείας.</t>
  </si>
  <si>
    <t>Σύμφωνα με την μελέτη</t>
  </si>
  <si>
    <t>Σύμφωνα με την προδιαγραφή πλακόστρωση πεζοδρομίων - κράσπεδα</t>
  </si>
  <si>
    <t>Δημιουργείται με την ανάμειξη της φυσικής πέτρας με πολυουρεθανικές ρητίνες που δεν κιτρινίζουν με τον ήλιο. Είναι υλικό που έχει πάρα πολύ υψηλές μηχανικές αντοχές και εφαρμόζεται σε πάχος 4-5 χιλιοστών. Δεν θέλει αρμούς, και δεν επηρεάζεται από τα συνήθη σπιτικά χημικά και καθαριστικά. Είναι αντιολισθητικό και δεν χρειάζεται συντήρηση. Χρώμα της άμμου (μπεζ ανοιχτό), ενδεικτικός τύπος: Prolat ΧΑΛΑΖΙΑΚΟ ΨΗΦΙΔΩΤΟ ΔΑΠΕΔΩΝ QUARTZ MOSAIC QM 48</t>
  </si>
  <si>
    <t>Κατασκευή πεζόδρομου πλήρης με επίστρωση ρητίνης με χαλαζία. Διακοσμητικό δάπεδο με πλήρη υπόβαση σκυροδέματος πεζόδρομου. Για την έδραση (υπόβαση) θα ακολουθηθούν οι προδιαγραφές κατασκευής του πεζοδρομίου (Σκυρόδεμα έδρασης πλακοστρώσεων C12/15 με οπλισμό από εσχάρες δάριγκ T192).</t>
  </si>
  <si>
    <t>ΠΡΟΫΠΟΛΟΓΙΣΜΟΣ ΜΕΛΕΤΗΣ - ΠΡΟΣΦΕΡΟΜΕΝΗ ΕΚΠΤΩΣΗ - ΠΡΟΫΠΟΛΟΓΙΣΜΟΣ ΠΡΟΣΦΟΡΑΣ (ΠΡ01)</t>
  </si>
  <si>
    <t>Σύμφωνα με την μελέτη. Δεν θα εγκατασταθούν φωτιστικά σώματα στη παρούσα φάση του έργου.</t>
  </si>
  <si>
    <t>Σύμφωνα με την μελέτη. Σωληνώσεις ομβρίων υπόγειας τοποθέτησης: Φ200 , PVC-U , Σ-41 , EN 1401-1 , EN 13476-2. Δεν θα εγκατασταθούν κανάλια υδροσυλλογής στην παρούσα φάση.</t>
  </si>
  <si>
    <t>ΦΩΤΙΣΜΟΣ ΚΑΙ ΗΛΕΚΤΡΙΚΕΣ ΕΓΚΑΤΑΣΤΑΣΕΙΣ (Εγκαταταστάσεις φωτισμού σε διαδρομές, παρτέρια και κοινόχρηστους χώρους.)</t>
  </si>
  <si>
    <t>ΕΚΔΟΣΗ: REV-1</t>
  </si>
  <si>
    <t>ΠΙΝΑΚΑΣ ΕΡΓΑΣΙΩΝ (ΠΕ01)</t>
  </si>
  <si>
    <t>6.1</t>
  </si>
  <si>
    <t>6-Σ</t>
  </si>
  <si>
    <t>7.2</t>
  </si>
  <si>
    <t>8.3</t>
  </si>
  <si>
    <t>8.4</t>
  </si>
  <si>
    <t>8.5</t>
  </si>
  <si>
    <t>8.6</t>
  </si>
  <si>
    <t>ΣΥΝΟΛΟ ΟΜΑΔΑΣ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</si>
</sst>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8]_-;\-* #,##0.00\ [$€-408]_-;_-* &quot;-&quot;??\ [$€-408]_-;_-@_-"/>
  </numFmts>
  <fonts count="13" x14ac:knownFonts="1">
    <font>
      <sz val="11"/>
      <color theme="1"/>
      <name val="Calibri"/>
      <family val="2"/>
      <scheme val="minor"/>
    </font>
    <font>
      <b/>
      <sz val="11"/>
      <color theme="1"/>
      <name val="Calibri"/>
      <family val="2"/>
      <charset val="161"/>
      <scheme val="minor"/>
    </font>
    <font>
      <b/>
      <sz val="11"/>
      <name val="Calibri"/>
      <family val="2"/>
      <charset val="161"/>
      <scheme val="minor"/>
    </font>
    <font>
      <sz val="8"/>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sz val="12"/>
      <color theme="1"/>
      <name val="Calibri"/>
      <family val="2"/>
      <scheme val="minor"/>
    </font>
    <font>
      <sz val="12"/>
      <color theme="1"/>
      <name val="Calibri"/>
      <family val="2"/>
      <charset val="161"/>
      <scheme val="minor"/>
    </font>
    <font>
      <sz val="14"/>
      <color theme="1"/>
      <name val="Calibri"/>
      <family val="2"/>
      <charset val="161"/>
      <scheme val="minor"/>
    </font>
    <font>
      <b/>
      <sz val="12"/>
      <color theme="1"/>
      <name val="Calibri"/>
      <family val="2"/>
      <charset val="161"/>
      <scheme val="minor"/>
    </font>
    <font>
      <sz val="10"/>
      <color theme="1"/>
      <name val="Calibri"/>
      <family val="2"/>
      <scheme val="minor"/>
    </font>
    <font>
      <i/>
      <sz val="11"/>
      <color theme="1"/>
      <name val="Calibri"/>
      <family val="2"/>
      <charset val="161"/>
      <scheme val="minor"/>
    </font>
  </fonts>
  <fills count="6">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6"/>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9" fontId="4" fillId="0" borderId="0" applyFont="0" applyFill="0" applyBorder="0" applyAlignment="0" applyProtection="0"/>
  </cellStyleXfs>
  <cellXfs count="51">
    <xf numFmtId="0" fontId="0" fillId="0" borderId="0" xfId="0"/>
    <xf numFmtId="0" fontId="0" fillId="0" borderId="0" xfId="0"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164" fontId="0" fillId="0" borderId="0" xfId="0" applyNumberFormat="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1" fillId="0" borderId="0" xfId="0" applyFont="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64" fontId="1" fillId="0" borderId="1" xfId="0" applyNumberFormat="1" applyFont="1" applyBorder="1" applyAlignment="1">
      <alignment horizontal="center" vertical="center" wrapText="1"/>
    </xf>
    <xf numFmtId="0" fontId="0" fillId="0" borderId="4" xfId="0" applyBorder="1" applyAlignment="1">
      <alignment horizontal="center" vertical="center" wrapText="1"/>
    </xf>
    <xf numFmtId="0" fontId="1" fillId="2" borderId="1" xfId="0" applyFont="1" applyFill="1" applyBorder="1" applyAlignment="1">
      <alignment horizontal="center" vertical="center" wrapText="1"/>
    </xf>
    <xf numFmtId="9" fontId="1" fillId="0" borderId="1" xfId="1" applyFont="1" applyBorder="1" applyAlignment="1">
      <alignment horizontal="center" vertical="center" wrapText="1"/>
    </xf>
    <xf numFmtId="164" fontId="0" fillId="0" borderId="6" xfId="0" applyNumberFormat="1" applyBorder="1" applyAlignment="1">
      <alignment horizontal="center" vertical="center" wrapText="1"/>
    </xf>
    <xf numFmtId="0" fontId="0" fillId="0" borderId="7" xfId="0" applyBorder="1" applyAlignment="1">
      <alignment horizontal="center" vertical="center" wrapText="1"/>
    </xf>
    <xf numFmtId="0" fontId="1"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1" applyNumberFormat="1" applyFont="1" applyBorder="1" applyAlignment="1">
      <alignment horizontal="center" vertical="center" wrapText="1"/>
    </xf>
    <xf numFmtId="0" fontId="0" fillId="0" borderId="6" xfId="0" applyBorder="1" applyAlignment="1">
      <alignment horizontal="center" vertical="center" wrapText="1"/>
    </xf>
    <xf numFmtId="0" fontId="1" fillId="0" borderId="6" xfId="0" applyFont="1" applyBorder="1" applyAlignment="1">
      <alignment horizontal="center" vertical="center"/>
    </xf>
    <xf numFmtId="164" fontId="0" fillId="0" borderId="8" xfId="0" applyNumberFormat="1" applyBorder="1" applyAlignment="1">
      <alignment horizontal="center" vertical="center" wrapText="1"/>
    </xf>
    <xf numFmtId="0" fontId="0" fillId="0" borderId="5" xfId="0" applyBorder="1" applyAlignment="1">
      <alignment horizontal="center" vertical="center" wrapText="1"/>
    </xf>
    <xf numFmtId="0" fontId="5" fillId="0" borderId="5" xfId="0" applyFont="1" applyBorder="1" applyAlignment="1">
      <alignment horizontal="center" vertical="center" wrapText="1"/>
    </xf>
    <xf numFmtId="9" fontId="0" fillId="0" borderId="1" xfId="1" applyFont="1" applyBorder="1" applyAlignment="1">
      <alignment horizontal="center" vertical="center" wrapText="1"/>
    </xf>
    <xf numFmtId="164" fontId="0" fillId="0" borderId="1" xfId="1"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0" fillId="4" borderId="0" xfId="0" applyFill="1" applyAlignment="1">
      <alignment horizontal="center" vertical="center" wrapText="1"/>
    </xf>
    <xf numFmtId="0" fontId="0" fillId="4" borderId="1" xfId="0" applyFill="1" applyBorder="1" applyAlignment="1">
      <alignment horizontal="center" vertical="center" wrapText="1"/>
    </xf>
    <xf numFmtId="164" fontId="0" fillId="4" borderId="1" xfId="0" applyNumberFormat="1" applyFill="1" applyBorder="1" applyAlignment="1">
      <alignment horizontal="center" vertical="center" wrapText="1"/>
    </xf>
    <xf numFmtId="164" fontId="0" fillId="4" borderId="0" xfId="0" applyNumberFormat="1" applyFill="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9" fontId="6" fillId="0" borderId="1" xfId="1" applyFont="1" applyBorder="1" applyAlignment="1">
      <alignment horizontal="center" vertical="center" wrapText="1"/>
    </xf>
    <xf numFmtId="164" fontId="8" fillId="0" borderId="1" xfId="0" applyNumberFormat="1" applyFont="1" applyBorder="1" applyAlignment="1">
      <alignment horizontal="right" vertical="center" wrapText="1"/>
    </xf>
    <xf numFmtId="164" fontId="7" fillId="0" borderId="1" xfId="0" applyNumberFormat="1" applyFont="1" applyBorder="1" applyAlignment="1">
      <alignment horizontal="righ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vertical="center" wrapText="1"/>
    </xf>
    <xf numFmtId="0" fontId="12"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6F9F-9E2B-4593-8376-7059A333FA80}">
  <dimension ref="B1:K279"/>
  <sheetViews>
    <sheetView tabSelected="1" zoomScaleNormal="100" workbookViewId="0">
      <pane xSplit="4" ySplit="5" topLeftCell="E36" activePane="bottomRight" state="frozen"/>
      <selection pane="topRight" activeCell="G1" sqref="G1"/>
      <selection pane="bottomLeft" activeCell="A5" sqref="A5"/>
      <selection pane="bottomRight" activeCell="C42" sqref="C42"/>
    </sheetView>
  </sheetViews>
  <sheetFormatPr defaultRowHeight="15" x14ac:dyDescent="0.25"/>
  <cols>
    <col min="1" max="1" width="1.7109375" style="1" customWidth="1"/>
    <col min="2" max="2" width="8.85546875" style="9" customWidth="1"/>
    <col min="3" max="3" width="64.5703125" style="1" customWidth="1"/>
    <col min="4" max="4" width="14" style="1" customWidth="1"/>
    <col min="5" max="5" width="17.42578125" style="1" customWidth="1"/>
    <col min="6" max="6" width="21.140625" style="1" customWidth="1"/>
    <col min="7" max="7" width="23" style="1" customWidth="1"/>
    <col min="8" max="10" width="20.5703125" style="1" customWidth="1"/>
    <col min="11" max="11" width="85.28515625" style="1" customWidth="1"/>
    <col min="12" max="16384" width="9.140625" style="1"/>
  </cols>
  <sheetData>
    <row r="1" spans="2:11" ht="6" customHeight="1" x14ac:dyDescent="0.25"/>
    <row r="2" spans="2:11" ht="20.25" customHeight="1" x14ac:dyDescent="0.25">
      <c r="B2" s="41" t="s">
        <v>56</v>
      </c>
      <c r="C2" s="49" t="s">
        <v>55</v>
      </c>
      <c r="D2" s="49"/>
    </row>
    <row r="3" spans="2:11" ht="36.75" customHeight="1" x14ac:dyDescent="0.25">
      <c r="C3" s="50" t="s">
        <v>99</v>
      </c>
      <c r="D3" s="50"/>
    </row>
    <row r="4" spans="2:11" ht="16.5" customHeight="1" x14ac:dyDescent="0.25">
      <c r="C4" s="48" t="s">
        <v>103</v>
      </c>
      <c r="D4" s="46"/>
      <c r="E4" s="47"/>
      <c r="F4" s="47"/>
      <c r="G4" s="47"/>
      <c r="H4" s="47"/>
      <c r="I4" s="47"/>
      <c r="J4" s="47"/>
      <c r="K4" s="46"/>
    </row>
    <row r="5" spans="2:11" ht="52.5" customHeight="1" x14ac:dyDescent="0.25">
      <c r="B5" s="4" t="s">
        <v>0</v>
      </c>
      <c r="C5" s="4" t="s">
        <v>84</v>
      </c>
      <c r="D5" s="4" t="s">
        <v>4</v>
      </c>
      <c r="E5" s="2" t="s">
        <v>1</v>
      </c>
      <c r="F5" s="3" t="s">
        <v>2</v>
      </c>
      <c r="G5" s="22" t="s">
        <v>3</v>
      </c>
      <c r="H5" s="4" t="s">
        <v>86</v>
      </c>
      <c r="I5" s="4" t="s">
        <v>85</v>
      </c>
      <c r="J5" s="4" t="s">
        <v>89</v>
      </c>
      <c r="K5" s="2" t="s">
        <v>58</v>
      </c>
    </row>
    <row r="6" spans="2:11" ht="65.25" customHeight="1" x14ac:dyDescent="0.25">
      <c r="B6" s="14">
        <v>1</v>
      </c>
      <c r="C6" s="14" t="s">
        <v>9</v>
      </c>
      <c r="D6" s="7"/>
      <c r="E6" s="7"/>
      <c r="F6" s="7"/>
      <c r="G6" s="21"/>
      <c r="H6" s="7"/>
      <c r="I6" s="26"/>
      <c r="J6" s="27"/>
      <c r="K6" s="7"/>
    </row>
    <row r="7" spans="2:11" ht="102.75" customHeight="1" x14ac:dyDescent="0.25">
      <c r="B7" s="4" t="s">
        <v>36</v>
      </c>
      <c r="C7" s="7" t="s">
        <v>32</v>
      </c>
      <c r="D7" s="5" t="s">
        <v>8</v>
      </c>
      <c r="E7" s="7">
        <v>1000</v>
      </c>
      <c r="F7" s="8">
        <v>3</v>
      </c>
      <c r="G7" s="16">
        <f>F7*E7</f>
        <v>3000</v>
      </c>
      <c r="H7" s="7"/>
      <c r="I7" s="26"/>
      <c r="J7" s="27"/>
      <c r="K7" s="19" t="s">
        <v>35</v>
      </c>
    </row>
    <row r="8" spans="2:11" ht="64.5" customHeight="1" x14ac:dyDescent="0.25">
      <c r="B8" s="4" t="s">
        <v>37</v>
      </c>
      <c r="C8" s="7" t="s">
        <v>33</v>
      </c>
      <c r="D8" s="5" t="s">
        <v>8</v>
      </c>
      <c r="E8" s="7">
        <v>1000</v>
      </c>
      <c r="F8" s="8">
        <v>10</v>
      </c>
      <c r="G8" s="16">
        <f>F8*E8</f>
        <v>10000</v>
      </c>
      <c r="H8" s="7"/>
      <c r="I8" s="26"/>
      <c r="J8" s="27"/>
      <c r="K8" s="19" t="s">
        <v>34</v>
      </c>
    </row>
    <row r="9" spans="2:11" ht="105" customHeight="1" x14ac:dyDescent="0.25">
      <c r="B9" s="4" t="s">
        <v>38</v>
      </c>
      <c r="C9" s="7" t="s">
        <v>67</v>
      </c>
      <c r="D9" s="5" t="s">
        <v>8</v>
      </c>
      <c r="E9" s="7">
        <v>200</v>
      </c>
      <c r="F9" s="8">
        <v>56</v>
      </c>
      <c r="G9" s="16">
        <f>F9*E9</f>
        <v>11200</v>
      </c>
      <c r="H9" s="7"/>
      <c r="I9" s="26"/>
      <c r="J9" s="27"/>
      <c r="K9" s="25" t="s">
        <v>68</v>
      </c>
    </row>
    <row r="10" spans="2:11" ht="43.5" customHeight="1" x14ac:dyDescent="0.25">
      <c r="B10" s="4" t="s">
        <v>39</v>
      </c>
      <c r="C10" s="10" t="s">
        <v>69</v>
      </c>
      <c r="D10" s="10" t="s">
        <v>8</v>
      </c>
      <c r="E10" s="10">
        <v>1000</v>
      </c>
      <c r="F10" s="11">
        <v>5</v>
      </c>
      <c r="G10" s="23">
        <f>F10*E10</f>
        <v>5000</v>
      </c>
      <c r="H10" s="7"/>
      <c r="I10" s="26"/>
      <c r="J10" s="27"/>
      <c r="K10" s="24"/>
    </row>
    <row r="11" spans="2:11" x14ac:dyDescent="0.25">
      <c r="B11" s="4" t="s">
        <v>40</v>
      </c>
      <c r="C11" s="4" t="s">
        <v>70</v>
      </c>
      <c r="D11" s="7"/>
      <c r="E11" s="7"/>
      <c r="F11" s="8"/>
      <c r="G11" s="16"/>
      <c r="H11" s="12">
        <f>SUM(G7:G10)</f>
        <v>29200</v>
      </c>
      <c r="I11" s="15">
        <v>0</v>
      </c>
      <c r="J11" s="20">
        <f>(1-I11)*H11</f>
        <v>29200</v>
      </c>
      <c r="K11" s="24"/>
    </row>
    <row r="12" spans="2:11" ht="34.5" customHeight="1" x14ac:dyDescent="0.25">
      <c r="B12" s="14">
        <v>2</v>
      </c>
      <c r="C12" s="18" t="s">
        <v>10</v>
      </c>
      <c r="D12" s="13"/>
      <c r="F12" s="6"/>
      <c r="G12" s="6"/>
      <c r="H12" s="7"/>
      <c r="I12" s="26"/>
      <c r="J12" s="27"/>
      <c r="K12" s="24"/>
    </row>
    <row r="13" spans="2:11" ht="112.5" customHeight="1" x14ac:dyDescent="0.25">
      <c r="B13" s="4" t="s">
        <v>41</v>
      </c>
      <c r="C13" s="1" t="s">
        <v>98</v>
      </c>
      <c r="D13" s="7" t="s">
        <v>6</v>
      </c>
      <c r="E13" s="7">
        <v>360</v>
      </c>
      <c r="F13" s="8">
        <v>40</v>
      </c>
      <c r="G13" s="16">
        <f>F13*E13</f>
        <v>14400</v>
      </c>
      <c r="H13" s="7"/>
      <c r="I13" s="26"/>
      <c r="J13" s="27"/>
      <c r="K13" s="24" t="s">
        <v>97</v>
      </c>
    </row>
    <row r="14" spans="2:11" x14ac:dyDescent="0.25">
      <c r="B14" s="4" t="s">
        <v>42</v>
      </c>
      <c r="C14" s="4" t="s">
        <v>71</v>
      </c>
      <c r="D14" s="7"/>
      <c r="E14" s="7"/>
      <c r="F14" s="8"/>
      <c r="G14" s="16"/>
      <c r="H14" s="12">
        <f>SUM(G13)</f>
        <v>14400</v>
      </c>
      <c r="I14" s="15">
        <v>0</v>
      </c>
      <c r="J14" s="20">
        <f>(1-I14)*H14</f>
        <v>14400</v>
      </c>
      <c r="K14" s="24"/>
    </row>
    <row r="15" spans="2:11" ht="30" x14ac:dyDescent="0.25">
      <c r="B15" s="14">
        <v>3</v>
      </c>
      <c r="C15" s="14" t="s">
        <v>65</v>
      </c>
      <c r="D15" s="7"/>
      <c r="E15" s="7"/>
      <c r="F15" s="7"/>
      <c r="G15" s="21"/>
      <c r="H15" s="7"/>
      <c r="I15" s="26"/>
      <c r="J15" s="27"/>
      <c r="K15" s="24"/>
    </row>
    <row r="16" spans="2:11" ht="45.75" customHeight="1" x14ac:dyDescent="0.25">
      <c r="B16" s="4" t="s">
        <v>43</v>
      </c>
      <c r="C16" s="7" t="s">
        <v>64</v>
      </c>
      <c r="D16" s="7" t="s">
        <v>6</v>
      </c>
      <c r="E16" s="7">
        <v>1000</v>
      </c>
      <c r="F16" s="8">
        <v>25</v>
      </c>
      <c r="G16" s="16">
        <f>F16*E16</f>
        <v>25000</v>
      </c>
      <c r="H16" s="7"/>
      <c r="I16" s="26"/>
      <c r="J16" s="27"/>
      <c r="K16" s="24" t="s">
        <v>96</v>
      </c>
    </row>
    <row r="17" spans="2:11" x14ac:dyDescent="0.25">
      <c r="B17" s="4" t="s">
        <v>44</v>
      </c>
      <c r="C17" s="4" t="s">
        <v>72</v>
      </c>
      <c r="D17" s="7"/>
      <c r="E17" s="7"/>
      <c r="F17" s="8"/>
      <c r="G17" s="16"/>
      <c r="H17" s="12">
        <f>SUM(G16)</f>
        <v>25000</v>
      </c>
      <c r="I17" s="15">
        <v>0</v>
      </c>
      <c r="J17" s="20">
        <f>(1-I17)*H17</f>
        <v>25000</v>
      </c>
      <c r="K17" s="24"/>
    </row>
    <row r="18" spans="2:11" ht="45" x14ac:dyDescent="0.25">
      <c r="B18" s="14">
        <v>4</v>
      </c>
      <c r="C18" s="14" t="s">
        <v>11</v>
      </c>
      <c r="D18" s="7"/>
      <c r="E18" s="7"/>
      <c r="F18" s="7"/>
      <c r="G18" s="21"/>
      <c r="H18" s="7"/>
      <c r="I18" s="26"/>
      <c r="J18" s="27"/>
      <c r="K18" s="24"/>
    </row>
    <row r="19" spans="2:11" ht="78.75" customHeight="1" x14ac:dyDescent="0.25">
      <c r="B19" s="4" t="s">
        <v>45</v>
      </c>
      <c r="C19" s="7" t="s">
        <v>90</v>
      </c>
      <c r="D19" s="5" t="s">
        <v>5</v>
      </c>
      <c r="E19" s="7">
        <v>250</v>
      </c>
      <c r="F19" s="8">
        <v>25</v>
      </c>
      <c r="G19" s="16">
        <f>F19*E19</f>
        <v>6250</v>
      </c>
      <c r="H19" s="7"/>
      <c r="I19" s="26"/>
      <c r="J19" s="27"/>
      <c r="K19" s="24" t="s">
        <v>91</v>
      </c>
    </row>
    <row r="20" spans="2:11" ht="23.25" customHeight="1" x14ac:dyDescent="0.25">
      <c r="B20" s="4" t="s">
        <v>46</v>
      </c>
      <c r="C20" s="7" t="s">
        <v>12</v>
      </c>
      <c r="D20" s="5" t="s">
        <v>5</v>
      </c>
      <c r="E20" s="7">
        <v>250</v>
      </c>
      <c r="F20" s="8">
        <v>10</v>
      </c>
      <c r="G20" s="16">
        <f>F20*E20</f>
        <v>2500</v>
      </c>
      <c r="H20" s="7"/>
      <c r="I20" s="26"/>
      <c r="J20" s="27"/>
      <c r="K20" s="24"/>
    </row>
    <row r="21" spans="2:11" x14ac:dyDescent="0.25">
      <c r="B21" s="4" t="s">
        <v>47</v>
      </c>
      <c r="C21" s="4" t="s">
        <v>73</v>
      </c>
      <c r="D21" s="7"/>
      <c r="E21" s="7"/>
      <c r="F21" s="8"/>
      <c r="G21" s="16"/>
      <c r="H21" s="12">
        <f>SUM(G19:G20)</f>
        <v>8750</v>
      </c>
      <c r="I21" s="15">
        <v>0</v>
      </c>
      <c r="J21" s="20">
        <f>(1-I21)*H21</f>
        <v>8750</v>
      </c>
      <c r="K21" s="24"/>
    </row>
    <row r="22" spans="2:11" x14ac:dyDescent="0.25">
      <c r="B22" s="14">
        <v>5</v>
      </c>
      <c r="C22" s="14" t="s">
        <v>59</v>
      </c>
      <c r="D22" s="5"/>
      <c r="E22" s="7"/>
      <c r="F22" s="8"/>
      <c r="G22" s="16"/>
      <c r="H22" s="7"/>
      <c r="I22" s="26"/>
      <c r="J22" s="27"/>
      <c r="K22" s="24"/>
    </row>
    <row r="23" spans="2:11" ht="142.5" customHeight="1" x14ac:dyDescent="0.25">
      <c r="B23" s="4" t="s">
        <v>48</v>
      </c>
      <c r="C23" s="7" t="s">
        <v>60</v>
      </c>
      <c r="D23" s="5" t="s">
        <v>8</v>
      </c>
      <c r="E23" s="7">
        <v>30</v>
      </c>
      <c r="F23" s="8">
        <v>100</v>
      </c>
      <c r="G23" s="16">
        <f>F23*E23</f>
        <v>3000</v>
      </c>
      <c r="H23" s="7"/>
      <c r="I23" s="26"/>
      <c r="J23" s="27"/>
      <c r="K23" s="19" t="s">
        <v>61</v>
      </c>
    </row>
    <row r="24" spans="2:11" ht="98.25" customHeight="1" x14ac:dyDescent="0.25">
      <c r="B24" s="4" t="s">
        <v>49</v>
      </c>
      <c r="C24" s="7" t="s">
        <v>93</v>
      </c>
      <c r="D24" s="5" t="s">
        <v>6</v>
      </c>
      <c r="E24" s="7">
        <v>200</v>
      </c>
      <c r="F24" s="8">
        <v>22.5</v>
      </c>
      <c r="G24" s="16">
        <f>F24*E24</f>
        <v>4500</v>
      </c>
      <c r="H24" s="7"/>
      <c r="I24" s="26"/>
      <c r="J24" s="27"/>
      <c r="K24" s="42" t="s">
        <v>94</v>
      </c>
    </row>
    <row r="25" spans="2:11" ht="43.5" customHeight="1" x14ac:dyDescent="0.25">
      <c r="B25" s="4" t="s">
        <v>92</v>
      </c>
      <c r="C25" s="7" t="s">
        <v>63</v>
      </c>
      <c r="D25" s="5" t="s">
        <v>62</v>
      </c>
      <c r="E25" s="7">
        <v>2100</v>
      </c>
      <c r="F25" s="8">
        <v>4</v>
      </c>
      <c r="G25" s="16">
        <f>F25*E25</f>
        <v>8400</v>
      </c>
      <c r="H25" s="7"/>
      <c r="I25" s="26"/>
      <c r="J25" s="27"/>
      <c r="K25" s="7"/>
    </row>
    <row r="26" spans="2:11" x14ac:dyDescent="0.25">
      <c r="B26" s="4" t="s">
        <v>50</v>
      </c>
      <c r="C26" s="4" t="s">
        <v>74</v>
      </c>
      <c r="D26" s="7"/>
      <c r="E26" s="7"/>
      <c r="F26" s="8"/>
      <c r="G26" s="16"/>
      <c r="H26" s="12">
        <f>SUM(G23:G25)</f>
        <v>15900</v>
      </c>
      <c r="I26" s="15">
        <v>0</v>
      </c>
      <c r="J26" s="20">
        <f>(1-I26)*H26</f>
        <v>15900</v>
      </c>
      <c r="K26" s="7"/>
    </row>
    <row r="27" spans="2:11" ht="51" customHeight="1" x14ac:dyDescent="0.25">
      <c r="B27" s="14">
        <v>6</v>
      </c>
      <c r="C27" s="14" t="s">
        <v>102</v>
      </c>
      <c r="D27" s="5"/>
      <c r="E27" s="7"/>
      <c r="F27" s="8"/>
      <c r="G27" s="16"/>
      <c r="H27" s="7"/>
      <c r="I27" s="26"/>
      <c r="J27" s="27"/>
      <c r="K27" s="7"/>
    </row>
    <row r="28" spans="2:11" ht="49.5" customHeight="1" x14ac:dyDescent="0.25">
      <c r="B28" s="4" t="s">
        <v>105</v>
      </c>
      <c r="C28" s="7" t="s">
        <v>14</v>
      </c>
      <c r="D28" s="5" t="s">
        <v>13</v>
      </c>
      <c r="E28" s="7">
        <v>1</v>
      </c>
      <c r="F28" s="8">
        <v>10000</v>
      </c>
      <c r="G28" s="16">
        <f>F28*E28</f>
        <v>10000</v>
      </c>
      <c r="H28" s="7"/>
      <c r="I28" s="26"/>
      <c r="J28" s="27"/>
      <c r="K28" s="7" t="s">
        <v>100</v>
      </c>
    </row>
    <row r="29" spans="2:11" x14ac:dyDescent="0.25">
      <c r="B29" s="4" t="s">
        <v>106</v>
      </c>
      <c r="C29" s="4" t="s">
        <v>112</v>
      </c>
      <c r="D29" s="7"/>
      <c r="E29" s="7"/>
      <c r="F29" s="8"/>
      <c r="G29" s="16"/>
      <c r="H29" s="12">
        <f>SUM(G28:G28)</f>
        <v>10000</v>
      </c>
      <c r="I29" s="15">
        <v>0</v>
      </c>
      <c r="J29" s="20">
        <f>(1-I29)*H29</f>
        <v>10000</v>
      </c>
      <c r="K29" s="7"/>
    </row>
    <row r="30" spans="2:11" ht="51" customHeight="1" x14ac:dyDescent="0.25">
      <c r="B30" s="14">
        <v>7</v>
      </c>
      <c r="C30" s="14" t="s">
        <v>15</v>
      </c>
      <c r="D30" s="5"/>
      <c r="E30" s="7"/>
      <c r="F30" s="8"/>
      <c r="G30" s="16"/>
      <c r="H30" s="7"/>
      <c r="I30" s="26"/>
      <c r="J30" s="27"/>
      <c r="K30" s="7"/>
    </row>
    <row r="31" spans="2:11" ht="65.25" customHeight="1" x14ac:dyDescent="0.25">
      <c r="B31" s="4" t="s">
        <v>51</v>
      </c>
      <c r="C31" s="7" t="s">
        <v>16</v>
      </c>
      <c r="D31" s="5" t="s">
        <v>13</v>
      </c>
      <c r="E31" s="7">
        <v>1</v>
      </c>
      <c r="F31" s="8">
        <v>15000</v>
      </c>
      <c r="G31" s="16">
        <f>F31*E31</f>
        <v>15000</v>
      </c>
      <c r="H31" s="7"/>
      <c r="I31" s="26"/>
      <c r="J31" s="27"/>
      <c r="K31" s="7" t="s">
        <v>95</v>
      </c>
    </row>
    <row r="32" spans="2:11" ht="61.5" customHeight="1" x14ac:dyDescent="0.25">
      <c r="B32" s="4" t="s">
        <v>107</v>
      </c>
      <c r="C32" s="7" t="s">
        <v>66</v>
      </c>
      <c r="D32" s="5" t="s">
        <v>13</v>
      </c>
      <c r="E32" s="7">
        <v>1</v>
      </c>
      <c r="F32" s="8">
        <v>10000</v>
      </c>
      <c r="G32" s="16">
        <f>F32*E32</f>
        <v>10000</v>
      </c>
      <c r="H32" s="7"/>
      <c r="I32" s="26"/>
      <c r="J32" s="27"/>
      <c r="K32" s="7" t="s">
        <v>101</v>
      </c>
    </row>
    <row r="33" spans="2:11" x14ac:dyDescent="0.25">
      <c r="B33" s="4" t="s">
        <v>52</v>
      </c>
      <c r="C33" s="4" t="s">
        <v>75</v>
      </c>
      <c r="D33" s="7"/>
      <c r="E33" s="7"/>
      <c r="F33" s="8"/>
      <c r="G33" s="16"/>
      <c r="H33" s="12">
        <f>SUM(G31:G32)</f>
        <v>25000</v>
      </c>
      <c r="I33" s="15">
        <v>0</v>
      </c>
      <c r="J33" s="20">
        <f>(1-I33)*H33</f>
        <v>25000</v>
      </c>
      <c r="K33" s="7"/>
    </row>
    <row r="34" spans="2:11" ht="51" customHeight="1" x14ac:dyDescent="0.25">
      <c r="B34" s="14">
        <v>8</v>
      </c>
      <c r="C34" s="14" t="s">
        <v>7</v>
      </c>
      <c r="D34" s="5"/>
      <c r="E34" s="7"/>
      <c r="F34" s="8"/>
      <c r="G34" s="16"/>
      <c r="H34" s="7"/>
      <c r="I34" s="26"/>
      <c r="J34" s="27"/>
      <c r="K34" s="7"/>
    </row>
    <row r="35" spans="2:11" ht="102" customHeight="1" x14ac:dyDescent="0.25">
      <c r="B35" s="4" t="s">
        <v>53</v>
      </c>
      <c r="C35" s="7" t="s">
        <v>23</v>
      </c>
      <c r="D35" s="5" t="s">
        <v>8</v>
      </c>
      <c r="E35" s="7">
        <f>5500*0.1</f>
        <v>550</v>
      </c>
      <c r="F35" s="8">
        <v>11.5</v>
      </c>
      <c r="G35" s="16">
        <f>F35*E35</f>
        <v>6325</v>
      </c>
      <c r="H35" s="7"/>
      <c r="I35" s="26"/>
      <c r="J35" s="27"/>
      <c r="K35" s="19" t="s">
        <v>21</v>
      </c>
    </row>
    <row r="36" spans="2:11" ht="101.25" x14ac:dyDescent="0.25">
      <c r="B36" s="4" t="s">
        <v>54</v>
      </c>
      <c r="C36" s="7" t="s">
        <v>24</v>
      </c>
      <c r="D36" s="5" t="s">
        <v>6</v>
      </c>
      <c r="E36" s="7">
        <v>5500</v>
      </c>
      <c r="F36" s="8">
        <v>1.2</v>
      </c>
      <c r="G36" s="16">
        <f t="shared" ref="G36:G40" si="0">F36*E36</f>
        <v>6600</v>
      </c>
      <c r="H36" s="7"/>
      <c r="I36" s="26"/>
      <c r="J36" s="27"/>
      <c r="K36" s="19" t="s">
        <v>22</v>
      </c>
    </row>
    <row r="37" spans="2:11" ht="118.5" customHeight="1" x14ac:dyDescent="0.25">
      <c r="B37" s="4" t="s">
        <v>108</v>
      </c>
      <c r="C37" s="7" t="s">
        <v>28</v>
      </c>
      <c r="D37" s="5" t="s">
        <v>6</v>
      </c>
      <c r="E37" s="7">
        <v>5500</v>
      </c>
      <c r="F37" s="8">
        <v>8</v>
      </c>
      <c r="G37" s="16">
        <f t="shared" si="0"/>
        <v>44000</v>
      </c>
      <c r="H37" s="7"/>
      <c r="I37" s="26"/>
      <c r="J37" s="27"/>
      <c r="K37" s="19" t="s">
        <v>25</v>
      </c>
    </row>
    <row r="38" spans="2:11" ht="87.75" customHeight="1" x14ac:dyDescent="0.25">
      <c r="B38" s="4" t="s">
        <v>109</v>
      </c>
      <c r="C38" s="7" t="s">
        <v>27</v>
      </c>
      <c r="D38" s="5" t="s">
        <v>6</v>
      </c>
      <c r="E38" s="7">
        <v>5500</v>
      </c>
      <c r="F38" s="8">
        <v>0.45</v>
      </c>
      <c r="G38" s="16">
        <f t="shared" si="0"/>
        <v>2475</v>
      </c>
      <c r="H38" s="7"/>
      <c r="I38" s="26"/>
      <c r="J38" s="27"/>
      <c r="K38" s="25" t="s">
        <v>26</v>
      </c>
    </row>
    <row r="39" spans="2:11" ht="146.25" x14ac:dyDescent="0.25">
      <c r="B39" s="4" t="s">
        <v>110</v>
      </c>
      <c r="C39" s="7" t="s">
        <v>30</v>
      </c>
      <c r="D39" s="5" t="s">
        <v>6</v>
      </c>
      <c r="E39" s="7">
        <v>5500</v>
      </c>
      <c r="F39" s="8">
        <v>8</v>
      </c>
      <c r="G39" s="16">
        <f t="shared" si="0"/>
        <v>44000</v>
      </c>
      <c r="H39" s="7"/>
      <c r="I39" s="26"/>
      <c r="J39" s="27"/>
      <c r="K39" s="25" t="s">
        <v>29</v>
      </c>
    </row>
    <row r="40" spans="2:11" ht="132.75" customHeight="1" x14ac:dyDescent="0.25">
      <c r="B40" s="4" t="s">
        <v>111</v>
      </c>
      <c r="C40" s="7" t="s">
        <v>31</v>
      </c>
      <c r="D40" s="5" t="s">
        <v>6</v>
      </c>
      <c r="E40" s="7">
        <v>100</v>
      </c>
      <c r="F40" s="8">
        <v>5</v>
      </c>
      <c r="G40" s="16">
        <f t="shared" si="0"/>
        <v>500</v>
      </c>
      <c r="H40" s="7"/>
      <c r="I40" s="26"/>
      <c r="J40" s="27"/>
      <c r="K40" s="19" t="s">
        <v>57</v>
      </c>
    </row>
    <row r="41" spans="2:11" x14ac:dyDescent="0.25">
      <c r="B41" s="4" t="s">
        <v>20</v>
      </c>
      <c r="C41" s="4" t="s">
        <v>76</v>
      </c>
      <c r="D41" s="7"/>
      <c r="E41" s="7"/>
      <c r="F41" s="8"/>
      <c r="G41" s="16"/>
      <c r="H41" s="12">
        <f>SUM(G35:G40)</f>
        <v>103900</v>
      </c>
      <c r="I41" s="15">
        <v>0</v>
      </c>
      <c r="J41" s="20">
        <f>(1-I41)*H41</f>
        <v>103900</v>
      </c>
      <c r="K41" s="7"/>
    </row>
    <row r="42" spans="2:11" ht="6" customHeight="1" x14ac:dyDescent="0.25">
      <c r="B42" s="28"/>
      <c r="C42" s="29"/>
      <c r="D42" s="30"/>
      <c r="E42" s="29"/>
      <c r="F42" s="31"/>
      <c r="G42" s="32"/>
      <c r="H42" s="30"/>
      <c r="I42" s="30"/>
      <c r="J42" s="31"/>
      <c r="K42" s="30"/>
    </row>
    <row r="43" spans="2:11" ht="26.25" customHeight="1" x14ac:dyDescent="0.25">
      <c r="B43" s="33" t="s">
        <v>80</v>
      </c>
      <c r="C43" s="33" t="s">
        <v>17</v>
      </c>
      <c r="D43" s="34"/>
      <c r="E43" s="35"/>
      <c r="F43" s="36"/>
      <c r="G43" s="40" t="s">
        <v>87</v>
      </c>
      <c r="H43" s="37">
        <f>SUM(H6:H41)</f>
        <v>232150</v>
      </c>
      <c r="I43" s="39" t="s">
        <v>88</v>
      </c>
      <c r="J43" s="44">
        <f>SUM(J6:J41)</f>
        <v>232150</v>
      </c>
      <c r="K43" s="7"/>
    </row>
    <row r="44" spans="2:11" ht="9.75" customHeight="1" x14ac:dyDescent="0.25">
      <c r="B44" s="33"/>
      <c r="C44" s="34"/>
      <c r="D44" s="34"/>
      <c r="E44" s="34"/>
      <c r="F44" s="36"/>
      <c r="G44" s="40"/>
      <c r="H44" s="43"/>
      <c r="I44" s="39"/>
      <c r="J44" s="45"/>
      <c r="K44" s="7"/>
    </row>
    <row r="45" spans="2:11" ht="26.25" customHeight="1" x14ac:dyDescent="0.25">
      <c r="B45" s="33" t="s">
        <v>78</v>
      </c>
      <c r="C45" s="33" t="s">
        <v>79</v>
      </c>
      <c r="D45" s="38"/>
      <c r="E45" s="34"/>
      <c r="F45" s="38">
        <v>0.18</v>
      </c>
      <c r="G45" s="40" t="s">
        <v>87</v>
      </c>
      <c r="H45" s="37">
        <f>F45*H43</f>
        <v>41787</v>
      </c>
      <c r="I45" s="39" t="s">
        <v>88</v>
      </c>
      <c r="J45" s="44">
        <f>F45*J43</f>
        <v>41787</v>
      </c>
      <c r="K45" s="7"/>
    </row>
    <row r="46" spans="2:11" ht="26.25" customHeight="1" x14ac:dyDescent="0.25">
      <c r="B46" s="33" t="s">
        <v>83</v>
      </c>
      <c r="C46" s="33" t="s">
        <v>77</v>
      </c>
      <c r="D46" s="34"/>
      <c r="E46" s="34"/>
      <c r="F46" s="34"/>
      <c r="G46" s="40" t="s">
        <v>87</v>
      </c>
      <c r="H46" s="37">
        <f>H45+H43</f>
        <v>273937</v>
      </c>
      <c r="I46" s="39" t="s">
        <v>88</v>
      </c>
      <c r="J46" s="44">
        <f t="shared" ref="J46" si="1">J45+J43</f>
        <v>273937</v>
      </c>
      <c r="K46" s="7"/>
    </row>
    <row r="47" spans="2:11" ht="26.25" customHeight="1" x14ac:dyDescent="0.25">
      <c r="B47" s="33" t="s">
        <v>81</v>
      </c>
      <c r="C47" s="33" t="s">
        <v>18</v>
      </c>
      <c r="D47" s="38"/>
      <c r="E47" s="34"/>
      <c r="F47" s="38">
        <v>0.05</v>
      </c>
      <c r="G47" s="40" t="s">
        <v>87</v>
      </c>
      <c r="H47" s="37">
        <f>H46*F47</f>
        <v>13696.85</v>
      </c>
      <c r="I47" s="39" t="s">
        <v>88</v>
      </c>
      <c r="J47" s="44">
        <f>J46*F47</f>
        <v>13696.85</v>
      </c>
      <c r="K47" s="7"/>
    </row>
    <row r="48" spans="2:11" ht="26.25" customHeight="1" x14ac:dyDescent="0.25">
      <c r="B48" s="33" t="s">
        <v>82</v>
      </c>
      <c r="C48" s="33" t="s">
        <v>19</v>
      </c>
      <c r="D48" s="34"/>
      <c r="E48" s="34"/>
      <c r="F48" s="34"/>
      <c r="G48" s="40" t="s">
        <v>87</v>
      </c>
      <c r="H48" s="37">
        <f>H47+H46</f>
        <v>287633.84999999998</v>
      </c>
      <c r="I48" s="39" t="s">
        <v>88</v>
      </c>
      <c r="J48" s="44">
        <f t="shared" ref="J48" si="2">J47+J46</f>
        <v>287633.84999999998</v>
      </c>
      <c r="K48" s="7"/>
    </row>
    <row r="49" spans="3:7" x14ac:dyDescent="0.25">
      <c r="C49" s="17"/>
      <c r="D49" s="17"/>
      <c r="F49" s="6"/>
      <c r="G49" s="6"/>
    </row>
    <row r="50" spans="3:7" x14ac:dyDescent="0.25">
      <c r="F50" s="6"/>
      <c r="G50" s="6"/>
    </row>
    <row r="51" spans="3:7" x14ac:dyDescent="0.25">
      <c r="F51" s="6"/>
      <c r="G51" s="6"/>
    </row>
    <row r="52" spans="3:7" x14ac:dyDescent="0.25">
      <c r="F52" s="6"/>
      <c r="G52" s="6"/>
    </row>
    <row r="53" spans="3:7" x14ac:dyDescent="0.25">
      <c r="F53" s="6"/>
      <c r="G53" s="6"/>
    </row>
    <row r="54" spans="3:7" x14ac:dyDescent="0.25">
      <c r="F54" s="6"/>
      <c r="G54" s="6"/>
    </row>
    <row r="55" spans="3:7" x14ac:dyDescent="0.25">
      <c r="F55" s="6"/>
      <c r="G55" s="6"/>
    </row>
    <row r="56" spans="3:7" x14ac:dyDescent="0.25">
      <c r="F56" s="6"/>
      <c r="G56" s="6"/>
    </row>
    <row r="57" spans="3:7" x14ac:dyDescent="0.25">
      <c r="F57" s="6"/>
      <c r="G57" s="6"/>
    </row>
    <row r="58" spans="3:7" x14ac:dyDescent="0.25">
      <c r="F58" s="6"/>
      <c r="G58" s="6"/>
    </row>
    <row r="59" spans="3:7" x14ac:dyDescent="0.25">
      <c r="F59" s="6"/>
      <c r="G59" s="6"/>
    </row>
    <row r="60" spans="3:7" x14ac:dyDescent="0.25">
      <c r="F60" s="6"/>
      <c r="G60" s="6"/>
    </row>
    <row r="61" spans="3:7" x14ac:dyDescent="0.25">
      <c r="F61" s="6"/>
      <c r="G61" s="6"/>
    </row>
    <row r="62" spans="3:7" x14ac:dyDescent="0.25">
      <c r="F62" s="6"/>
      <c r="G62" s="6"/>
    </row>
    <row r="63" spans="3:7" x14ac:dyDescent="0.25">
      <c r="F63" s="6"/>
      <c r="G63" s="6"/>
    </row>
    <row r="64" spans="3:7" x14ac:dyDescent="0.25">
      <c r="F64" s="6"/>
      <c r="G64" s="6"/>
    </row>
    <row r="65" spans="6:7" x14ac:dyDescent="0.25">
      <c r="F65" s="6"/>
      <c r="G65" s="6"/>
    </row>
    <row r="66" spans="6:7" x14ac:dyDescent="0.25">
      <c r="F66" s="6"/>
      <c r="G66" s="6"/>
    </row>
    <row r="67" spans="6:7" x14ac:dyDescent="0.25">
      <c r="F67" s="6"/>
      <c r="G67" s="6"/>
    </row>
    <row r="68" spans="6:7" x14ac:dyDescent="0.25">
      <c r="F68" s="6"/>
      <c r="G68" s="6"/>
    </row>
    <row r="69" spans="6:7" x14ac:dyDescent="0.25">
      <c r="F69" s="6"/>
      <c r="G69" s="6"/>
    </row>
    <row r="70" spans="6:7" x14ac:dyDescent="0.25">
      <c r="F70" s="6"/>
      <c r="G70" s="6"/>
    </row>
    <row r="71" spans="6:7" x14ac:dyDescent="0.25">
      <c r="F71" s="6"/>
      <c r="G71" s="6"/>
    </row>
    <row r="72" spans="6:7" x14ac:dyDescent="0.25">
      <c r="F72" s="6"/>
      <c r="G72" s="6"/>
    </row>
    <row r="73" spans="6:7" x14ac:dyDescent="0.25">
      <c r="F73" s="6"/>
      <c r="G73" s="6"/>
    </row>
    <row r="74" spans="6:7" x14ac:dyDescent="0.25">
      <c r="F74" s="6"/>
      <c r="G74" s="6"/>
    </row>
    <row r="75" spans="6:7" x14ac:dyDescent="0.25">
      <c r="F75" s="6"/>
      <c r="G75" s="6"/>
    </row>
    <row r="76" spans="6:7" x14ac:dyDescent="0.25">
      <c r="F76" s="6"/>
      <c r="G76" s="6"/>
    </row>
    <row r="77" spans="6:7" x14ac:dyDescent="0.25">
      <c r="F77" s="6"/>
      <c r="G77" s="6"/>
    </row>
    <row r="78" spans="6:7" x14ac:dyDescent="0.25">
      <c r="F78" s="6"/>
      <c r="G78" s="6"/>
    </row>
    <row r="79" spans="6:7" x14ac:dyDescent="0.25">
      <c r="F79" s="6"/>
      <c r="G79" s="6"/>
    </row>
    <row r="80" spans="6:7" x14ac:dyDescent="0.25">
      <c r="F80" s="6"/>
      <c r="G80" s="6"/>
    </row>
    <row r="81" spans="6:7" x14ac:dyDescent="0.25">
      <c r="F81" s="6"/>
      <c r="G81" s="6"/>
    </row>
    <row r="82" spans="6:7" x14ac:dyDescent="0.25">
      <c r="F82" s="6"/>
      <c r="G82" s="6"/>
    </row>
    <row r="83" spans="6:7" x14ac:dyDescent="0.25">
      <c r="F83" s="6"/>
      <c r="G83" s="6"/>
    </row>
    <row r="84" spans="6:7" x14ac:dyDescent="0.25">
      <c r="F84" s="6"/>
      <c r="G84" s="6"/>
    </row>
    <row r="85" spans="6:7" x14ac:dyDescent="0.25">
      <c r="F85" s="6"/>
      <c r="G85" s="6"/>
    </row>
    <row r="86" spans="6:7" x14ac:dyDescent="0.25">
      <c r="F86" s="6"/>
      <c r="G86" s="6"/>
    </row>
    <row r="87" spans="6:7" x14ac:dyDescent="0.25">
      <c r="F87" s="6"/>
      <c r="G87" s="6"/>
    </row>
    <row r="88" spans="6:7" x14ac:dyDescent="0.25">
      <c r="F88" s="6"/>
      <c r="G88" s="6"/>
    </row>
    <row r="89" spans="6:7" x14ac:dyDescent="0.25">
      <c r="F89" s="6"/>
      <c r="G89" s="6"/>
    </row>
    <row r="90" spans="6:7" x14ac:dyDescent="0.25">
      <c r="F90" s="6"/>
      <c r="G90" s="6"/>
    </row>
    <row r="91" spans="6:7" x14ac:dyDescent="0.25">
      <c r="F91" s="6"/>
      <c r="G91" s="6"/>
    </row>
    <row r="92" spans="6:7" x14ac:dyDescent="0.25">
      <c r="F92" s="6"/>
      <c r="G92" s="6"/>
    </row>
    <row r="93" spans="6:7" x14ac:dyDescent="0.25">
      <c r="F93" s="6"/>
      <c r="G93" s="6"/>
    </row>
    <row r="94" spans="6:7" x14ac:dyDescent="0.25">
      <c r="F94" s="6"/>
      <c r="G94" s="6"/>
    </row>
    <row r="95" spans="6:7" x14ac:dyDescent="0.25">
      <c r="F95" s="6"/>
      <c r="G95" s="6"/>
    </row>
    <row r="96" spans="6:7" x14ac:dyDescent="0.25">
      <c r="F96" s="6"/>
      <c r="G96" s="6"/>
    </row>
    <row r="97" spans="6:7" x14ac:dyDescent="0.25">
      <c r="F97" s="6"/>
      <c r="G97" s="6"/>
    </row>
    <row r="98" spans="6:7" x14ac:dyDescent="0.25">
      <c r="F98" s="6"/>
      <c r="G98" s="6"/>
    </row>
    <row r="99" spans="6:7" x14ac:dyDescent="0.25">
      <c r="F99" s="6"/>
      <c r="G99" s="6"/>
    </row>
    <row r="100" spans="6:7" x14ac:dyDescent="0.25">
      <c r="F100" s="6"/>
      <c r="G100" s="6"/>
    </row>
    <row r="101" spans="6:7" x14ac:dyDescent="0.25">
      <c r="F101" s="6"/>
      <c r="G101" s="6"/>
    </row>
    <row r="102" spans="6:7" x14ac:dyDescent="0.25">
      <c r="F102" s="6"/>
      <c r="G102" s="6"/>
    </row>
    <row r="103" spans="6:7" x14ac:dyDescent="0.25">
      <c r="F103" s="6"/>
      <c r="G103" s="6"/>
    </row>
    <row r="104" spans="6:7" x14ac:dyDescent="0.25">
      <c r="F104" s="6"/>
      <c r="G104" s="6"/>
    </row>
    <row r="105" spans="6:7" x14ac:dyDescent="0.25">
      <c r="F105" s="6"/>
      <c r="G105" s="6"/>
    </row>
    <row r="106" spans="6:7" x14ac:dyDescent="0.25">
      <c r="F106" s="6"/>
      <c r="G106" s="6"/>
    </row>
    <row r="107" spans="6:7" x14ac:dyDescent="0.25">
      <c r="F107" s="6"/>
      <c r="G107" s="6"/>
    </row>
    <row r="108" spans="6:7" x14ac:dyDescent="0.25">
      <c r="F108" s="6"/>
      <c r="G108" s="6"/>
    </row>
    <row r="109" spans="6:7" x14ac:dyDescent="0.25">
      <c r="F109" s="6"/>
      <c r="G109" s="6"/>
    </row>
    <row r="110" spans="6:7" x14ac:dyDescent="0.25">
      <c r="F110" s="6"/>
      <c r="G110" s="6"/>
    </row>
    <row r="111" spans="6:7" x14ac:dyDescent="0.25">
      <c r="F111" s="6"/>
      <c r="G111" s="6"/>
    </row>
    <row r="112" spans="6:7" x14ac:dyDescent="0.25">
      <c r="F112" s="6"/>
      <c r="G112" s="6"/>
    </row>
    <row r="113" spans="6:7" x14ac:dyDescent="0.25">
      <c r="F113" s="6"/>
      <c r="G113" s="6"/>
    </row>
    <row r="114" spans="6:7" x14ac:dyDescent="0.25">
      <c r="F114" s="6"/>
      <c r="G114" s="6"/>
    </row>
    <row r="115" spans="6:7" x14ac:dyDescent="0.25">
      <c r="F115" s="6"/>
      <c r="G115" s="6"/>
    </row>
    <row r="116" spans="6:7" x14ac:dyDescent="0.25">
      <c r="F116" s="6"/>
      <c r="G116" s="6"/>
    </row>
    <row r="117" spans="6:7" x14ac:dyDescent="0.25">
      <c r="F117" s="6"/>
      <c r="G117" s="6"/>
    </row>
    <row r="118" spans="6:7" x14ac:dyDescent="0.25">
      <c r="F118" s="6"/>
      <c r="G118" s="6"/>
    </row>
    <row r="119" spans="6:7" x14ac:dyDescent="0.25">
      <c r="F119" s="6"/>
      <c r="G119" s="6"/>
    </row>
    <row r="120" spans="6:7" x14ac:dyDescent="0.25">
      <c r="F120" s="6"/>
      <c r="G120" s="6"/>
    </row>
    <row r="121" spans="6:7" x14ac:dyDescent="0.25">
      <c r="F121" s="6"/>
      <c r="G121" s="6"/>
    </row>
    <row r="122" spans="6:7" x14ac:dyDescent="0.25">
      <c r="F122" s="6"/>
      <c r="G122" s="6"/>
    </row>
    <row r="123" spans="6:7" x14ac:dyDescent="0.25">
      <c r="F123" s="6"/>
      <c r="G123" s="6"/>
    </row>
    <row r="124" spans="6:7" x14ac:dyDescent="0.25">
      <c r="F124" s="6"/>
      <c r="G124" s="6"/>
    </row>
    <row r="125" spans="6:7" x14ac:dyDescent="0.25">
      <c r="F125" s="6"/>
      <c r="G125" s="6"/>
    </row>
    <row r="126" spans="6:7" x14ac:dyDescent="0.25">
      <c r="F126" s="6"/>
      <c r="G126" s="6"/>
    </row>
    <row r="127" spans="6:7" x14ac:dyDescent="0.25">
      <c r="F127" s="6"/>
      <c r="G127" s="6"/>
    </row>
    <row r="128" spans="6:7" x14ac:dyDescent="0.25">
      <c r="F128" s="6"/>
      <c r="G128" s="6"/>
    </row>
    <row r="129" spans="6:7" x14ac:dyDescent="0.25">
      <c r="F129" s="6"/>
      <c r="G129" s="6"/>
    </row>
    <row r="130" spans="6:7" x14ac:dyDescent="0.25">
      <c r="F130" s="6"/>
      <c r="G130" s="6"/>
    </row>
    <row r="131" spans="6:7" x14ac:dyDescent="0.25">
      <c r="F131" s="6"/>
      <c r="G131" s="6"/>
    </row>
    <row r="132" spans="6:7" x14ac:dyDescent="0.25">
      <c r="F132" s="6"/>
      <c r="G132" s="6"/>
    </row>
    <row r="133" spans="6:7" x14ac:dyDescent="0.25">
      <c r="F133" s="6"/>
      <c r="G133" s="6"/>
    </row>
    <row r="134" spans="6:7" x14ac:dyDescent="0.25">
      <c r="F134" s="6"/>
      <c r="G134" s="6"/>
    </row>
    <row r="135" spans="6:7" x14ac:dyDescent="0.25">
      <c r="F135" s="6"/>
      <c r="G135" s="6"/>
    </row>
    <row r="136" spans="6:7" x14ac:dyDescent="0.25">
      <c r="F136" s="6"/>
      <c r="G136" s="6"/>
    </row>
    <row r="137" spans="6:7" x14ac:dyDescent="0.25">
      <c r="F137" s="6"/>
      <c r="G137" s="6"/>
    </row>
    <row r="138" spans="6:7" x14ac:dyDescent="0.25">
      <c r="F138" s="6"/>
      <c r="G138" s="6"/>
    </row>
    <row r="139" spans="6:7" x14ac:dyDescent="0.25">
      <c r="F139" s="6"/>
      <c r="G139" s="6"/>
    </row>
    <row r="140" spans="6:7" x14ac:dyDescent="0.25">
      <c r="F140" s="6"/>
      <c r="G140" s="6"/>
    </row>
    <row r="141" spans="6:7" x14ac:dyDescent="0.25">
      <c r="F141" s="6"/>
      <c r="G141" s="6"/>
    </row>
    <row r="142" spans="6:7" x14ac:dyDescent="0.25">
      <c r="F142" s="6"/>
      <c r="G142" s="6"/>
    </row>
    <row r="143" spans="6:7" x14ac:dyDescent="0.25">
      <c r="F143" s="6"/>
      <c r="G143" s="6"/>
    </row>
    <row r="144" spans="6:7" x14ac:dyDescent="0.25">
      <c r="F144" s="6"/>
      <c r="G144" s="6"/>
    </row>
    <row r="145" spans="6:7" x14ac:dyDescent="0.25">
      <c r="F145" s="6"/>
      <c r="G145" s="6"/>
    </row>
    <row r="146" spans="6:7" x14ac:dyDescent="0.25">
      <c r="F146" s="6"/>
      <c r="G146" s="6"/>
    </row>
    <row r="147" spans="6:7" x14ac:dyDescent="0.25">
      <c r="F147" s="6"/>
      <c r="G147" s="6"/>
    </row>
    <row r="148" spans="6:7" x14ac:dyDescent="0.25">
      <c r="F148" s="6"/>
      <c r="G148" s="6"/>
    </row>
    <row r="149" spans="6:7" x14ac:dyDescent="0.25">
      <c r="F149" s="6"/>
      <c r="G149" s="6"/>
    </row>
    <row r="150" spans="6:7" x14ac:dyDescent="0.25">
      <c r="F150" s="6"/>
      <c r="G150" s="6"/>
    </row>
    <row r="151" spans="6:7" x14ac:dyDescent="0.25">
      <c r="F151" s="6"/>
      <c r="G151" s="6"/>
    </row>
    <row r="152" spans="6:7" x14ac:dyDescent="0.25">
      <c r="F152" s="6"/>
      <c r="G152" s="6"/>
    </row>
    <row r="153" spans="6:7" x14ac:dyDescent="0.25">
      <c r="F153" s="6"/>
      <c r="G153" s="6"/>
    </row>
    <row r="154" spans="6:7" x14ac:dyDescent="0.25">
      <c r="F154" s="6"/>
      <c r="G154" s="6"/>
    </row>
    <row r="155" spans="6:7" x14ac:dyDescent="0.25">
      <c r="F155" s="6"/>
      <c r="G155" s="6"/>
    </row>
    <row r="156" spans="6:7" x14ac:dyDescent="0.25">
      <c r="F156" s="6"/>
      <c r="G156" s="6"/>
    </row>
    <row r="157" spans="6:7" x14ac:dyDescent="0.25">
      <c r="F157" s="6"/>
      <c r="G157" s="6"/>
    </row>
    <row r="158" spans="6:7" x14ac:dyDescent="0.25">
      <c r="F158" s="6"/>
      <c r="G158" s="6"/>
    </row>
    <row r="159" spans="6:7" x14ac:dyDescent="0.25">
      <c r="F159" s="6"/>
      <c r="G159" s="6"/>
    </row>
    <row r="160" spans="6:7" x14ac:dyDescent="0.25">
      <c r="F160" s="6"/>
      <c r="G160" s="6"/>
    </row>
    <row r="161" spans="6:7" x14ac:dyDescent="0.25">
      <c r="F161" s="6"/>
      <c r="G161" s="6"/>
    </row>
    <row r="162" spans="6:7" x14ac:dyDescent="0.25">
      <c r="F162" s="6"/>
      <c r="G162" s="6"/>
    </row>
    <row r="163" spans="6:7" x14ac:dyDescent="0.25">
      <c r="F163" s="6"/>
      <c r="G163" s="6"/>
    </row>
    <row r="164" spans="6:7" x14ac:dyDescent="0.25">
      <c r="F164" s="6"/>
      <c r="G164" s="6"/>
    </row>
    <row r="165" spans="6:7" x14ac:dyDescent="0.25">
      <c r="F165" s="6"/>
      <c r="G165" s="6"/>
    </row>
    <row r="166" spans="6:7" x14ac:dyDescent="0.25">
      <c r="F166" s="6"/>
      <c r="G166" s="6"/>
    </row>
    <row r="167" spans="6:7" x14ac:dyDescent="0.25">
      <c r="F167" s="6"/>
      <c r="G167" s="6"/>
    </row>
    <row r="168" spans="6:7" x14ac:dyDescent="0.25">
      <c r="F168" s="6"/>
      <c r="G168" s="6"/>
    </row>
    <row r="169" spans="6:7" x14ac:dyDescent="0.25">
      <c r="F169" s="6"/>
      <c r="G169" s="6"/>
    </row>
    <row r="170" spans="6:7" x14ac:dyDescent="0.25">
      <c r="F170" s="6"/>
      <c r="G170" s="6"/>
    </row>
    <row r="171" spans="6:7" x14ac:dyDescent="0.25">
      <c r="F171" s="6"/>
      <c r="G171" s="6"/>
    </row>
    <row r="172" spans="6:7" x14ac:dyDescent="0.25">
      <c r="F172" s="6"/>
      <c r="G172" s="6"/>
    </row>
    <row r="173" spans="6:7" x14ac:dyDescent="0.25">
      <c r="F173" s="6"/>
      <c r="G173" s="6"/>
    </row>
    <row r="174" spans="6:7" x14ac:dyDescent="0.25">
      <c r="F174" s="6"/>
      <c r="G174" s="6"/>
    </row>
    <row r="175" spans="6:7" x14ac:dyDescent="0.25">
      <c r="F175" s="6"/>
      <c r="G175" s="6"/>
    </row>
    <row r="176" spans="6:7" x14ac:dyDescent="0.25">
      <c r="F176" s="6"/>
      <c r="G176" s="6"/>
    </row>
    <row r="177" spans="6:7" x14ac:dyDescent="0.25">
      <c r="F177" s="6"/>
      <c r="G177" s="6"/>
    </row>
    <row r="178" spans="6:7" x14ac:dyDescent="0.25">
      <c r="F178" s="6"/>
      <c r="G178" s="6"/>
    </row>
    <row r="179" spans="6:7" x14ac:dyDescent="0.25">
      <c r="F179" s="6"/>
      <c r="G179" s="6"/>
    </row>
    <row r="180" spans="6:7" x14ac:dyDescent="0.25">
      <c r="F180" s="6"/>
      <c r="G180" s="6"/>
    </row>
    <row r="181" spans="6:7" x14ac:dyDescent="0.25">
      <c r="F181" s="6"/>
      <c r="G181" s="6"/>
    </row>
    <row r="182" spans="6:7" x14ac:dyDescent="0.25">
      <c r="F182" s="6"/>
      <c r="G182" s="6"/>
    </row>
    <row r="183" spans="6:7" x14ac:dyDescent="0.25">
      <c r="F183" s="6"/>
      <c r="G183" s="6"/>
    </row>
    <row r="184" spans="6:7" x14ac:dyDescent="0.25">
      <c r="F184" s="6"/>
      <c r="G184" s="6"/>
    </row>
    <row r="185" spans="6:7" x14ac:dyDescent="0.25">
      <c r="F185" s="6"/>
      <c r="G185" s="6"/>
    </row>
    <row r="186" spans="6:7" x14ac:dyDescent="0.25">
      <c r="F186" s="6"/>
      <c r="G186" s="6"/>
    </row>
    <row r="187" spans="6:7" x14ac:dyDescent="0.25">
      <c r="F187" s="6"/>
      <c r="G187" s="6"/>
    </row>
    <row r="188" spans="6:7" x14ac:dyDescent="0.25">
      <c r="F188" s="6"/>
      <c r="G188" s="6"/>
    </row>
    <row r="189" spans="6:7" x14ac:dyDescent="0.25">
      <c r="F189" s="6"/>
      <c r="G189" s="6"/>
    </row>
    <row r="190" spans="6:7" x14ac:dyDescent="0.25">
      <c r="F190" s="6"/>
      <c r="G190" s="6"/>
    </row>
    <row r="191" spans="6:7" x14ac:dyDescent="0.25">
      <c r="F191" s="6"/>
      <c r="G191" s="6"/>
    </row>
    <row r="192" spans="6:7" x14ac:dyDescent="0.25">
      <c r="F192" s="6"/>
      <c r="G192" s="6"/>
    </row>
    <row r="193" spans="6:7" x14ac:dyDescent="0.25">
      <c r="F193" s="6"/>
      <c r="G193" s="6"/>
    </row>
    <row r="194" spans="6:7" x14ac:dyDescent="0.25">
      <c r="F194" s="6"/>
      <c r="G194" s="6"/>
    </row>
    <row r="195" spans="6:7" x14ac:dyDescent="0.25">
      <c r="F195" s="6"/>
      <c r="G195" s="6"/>
    </row>
    <row r="196" spans="6:7" x14ac:dyDescent="0.25">
      <c r="F196" s="6"/>
      <c r="G196" s="6"/>
    </row>
    <row r="197" spans="6:7" x14ac:dyDescent="0.25">
      <c r="F197" s="6"/>
      <c r="G197" s="6"/>
    </row>
    <row r="198" spans="6:7" x14ac:dyDescent="0.25">
      <c r="F198" s="6"/>
      <c r="G198" s="6"/>
    </row>
    <row r="199" spans="6:7" x14ac:dyDescent="0.25">
      <c r="F199" s="6"/>
      <c r="G199" s="6"/>
    </row>
    <row r="200" spans="6:7" x14ac:dyDescent="0.25">
      <c r="F200" s="6"/>
      <c r="G200" s="6"/>
    </row>
    <row r="201" spans="6:7" x14ac:dyDescent="0.25">
      <c r="F201" s="6"/>
      <c r="G201" s="6"/>
    </row>
    <row r="202" spans="6:7" x14ac:dyDescent="0.25">
      <c r="F202" s="6"/>
      <c r="G202" s="6"/>
    </row>
    <row r="203" spans="6:7" x14ac:dyDescent="0.25">
      <c r="F203" s="6"/>
      <c r="G203" s="6"/>
    </row>
    <row r="204" spans="6:7" x14ac:dyDescent="0.25">
      <c r="F204" s="6"/>
      <c r="G204" s="6"/>
    </row>
    <row r="205" spans="6:7" x14ac:dyDescent="0.25">
      <c r="F205" s="6"/>
      <c r="G205" s="6"/>
    </row>
    <row r="206" spans="6:7" x14ac:dyDescent="0.25">
      <c r="F206" s="6"/>
      <c r="G206" s="6"/>
    </row>
    <row r="207" spans="6:7" x14ac:dyDescent="0.25">
      <c r="F207" s="6"/>
      <c r="G207" s="6"/>
    </row>
    <row r="208" spans="6:7" x14ac:dyDescent="0.25">
      <c r="F208" s="6"/>
      <c r="G208" s="6"/>
    </row>
    <row r="209" spans="6:7" x14ac:dyDescent="0.25">
      <c r="F209" s="6"/>
      <c r="G209" s="6"/>
    </row>
    <row r="210" spans="6:7" x14ac:dyDescent="0.25">
      <c r="F210" s="6"/>
      <c r="G210" s="6"/>
    </row>
    <row r="211" spans="6:7" x14ac:dyDescent="0.25">
      <c r="F211" s="6"/>
      <c r="G211" s="6"/>
    </row>
    <row r="212" spans="6:7" x14ac:dyDescent="0.25">
      <c r="F212" s="6"/>
      <c r="G212" s="6"/>
    </row>
    <row r="213" spans="6:7" x14ac:dyDescent="0.25">
      <c r="F213" s="6"/>
      <c r="G213" s="6"/>
    </row>
    <row r="214" spans="6:7" x14ac:dyDescent="0.25">
      <c r="F214" s="6"/>
      <c r="G214" s="6"/>
    </row>
    <row r="215" spans="6:7" x14ac:dyDescent="0.25">
      <c r="F215" s="6"/>
      <c r="G215" s="6"/>
    </row>
    <row r="216" spans="6:7" x14ac:dyDescent="0.25">
      <c r="F216" s="6"/>
      <c r="G216" s="6"/>
    </row>
    <row r="217" spans="6:7" x14ac:dyDescent="0.25">
      <c r="F217" s="6"/>
      <c r="G217" s="6"/>
    </row>
    <row r="218" spans="6:7" x14ac:dyDescent="0.25">
      <c r="F218" s="6"/>
      <c r="G218" s="6"/>
    </row>
    <row r="219" spans="6:7" x14ac:dyDescent="0.25">
      <c r="F219" s="6"/>
      <c r="G219" s="6"/>
    </row>
    <row r="220" spans="6:7" x14ac:dyDescent="0.25">
      <c r="F220" s="6"/>
      <c r="G220" s="6"/>
    </row>
    <row r="221" spans="6:7" x14ac:dyDescent="0.25">
      <c r="F221" s="6"/>
      <c r="G221" s="6"/>
    </row>
    <row r="222" spans="6:7" x14ac:dyDescent="0.25">
      <c r="F222" s="6"/>
      <c r="G222" s="6"/>
    </row>
    <row r="223" spans="6:7" x14ac:dyDescent="0.25">
      <c r="F223" s="6"/>
      <c r="G223" s="6"/>
    </row>
    <row r="224" spans="6:7" x14ac:dyDescent="0.25">
      <c r="F224" s="6"/>
      <c r="G224" s="6"/>
    </row>
    <row r="225" spans="6:7" x14ac:dyDescent="0.25">
      <c r="F225" s="6"/>
      <c r="G225" s="6"/>
    </row>
    <row r="226" spans="6:7" x14ac:dyDescent="0.25">
      <c r="F226" s="6"/>
      <c r="G226" s="6"/>
    </row>
    <row r="227" spans="6:7" x14ac:dyDescent="0.25">
      <c r="F227" s="6"/>
      <c r="G227" s="6"/>
    </row>
    <row r="228" spans="6:7" x14ac:dyDescent="0.25">
      <c r="F228" s="6"/>
      <c r="G228" s="6"/>
    </row>
    <row r="229" spans="6:7" x14ac:dyDescent="0.25">
      <c r="F229" s="6"/>
      <c r="G229" s="6"/>
    </row>
    <row r="230" spans="6:7" x14ac:dyDescent="0.25">
      <c r="F230" s="6"/>
      <c r="G230" s="6"/>
    </row>
    <row r="231" spans="6:7" x14ac:dyDescent="0.25">
      <c r="F231" s="6"/>
      <c r="G231" s="6"/>
    </row>
    <row r="232" spans="6:7" x14ac:dyDescent="0.25">
      <c r="F232" s="6"/>
      <c r="G232" s="6"/>
    </row>
    <row r="233" spans="6:7" x14ac:dyDescent="0.25">
      <c r="F233" s="6"/>
      <c r="G233" s="6"/>
    </row>
    <row r="234" spans="6:7" x14ac:dyDescent="0.25">
      <c r="F234" s="6"/>
      <c r="G234" s="6"/>
    </row>
    <row r="235" spans="6:7" x14ac:dyDescent="0.25">
      <c r="F235" s="6"/>
      <c r="G235" s="6"/>
    </row>
    <row r="236" spans="6:7" x14ac:dyDescent="0.25">
      <c r="F236" s="6"/>
      <c r="G236" s="6"/>
    </row>
    <row r="237" spans="6:7" x14ac:dyDescent="0.25">
      <c r="F237" s="6"/>
      <c r="G237" s="6"/>
    </row>
    <row r="238" spans="6:7" x14ac:dyDescent="0.25">
      <c r="F238" s="6"/>
      <c r="G238" s="6"/>
    </row>
    <row r="239" spans="6:7" x14ac:dyDescent="0.25">
      <c r="F239" s="6"/>
      <c r="G239" s="6"/>
    </row>
    <row r="240" spans="6:7" x14ac:dyDescent="0.25">
      <c r="F240" s="6"/>
      <c r="G240" s="6"/>
    </row>
    <row r="241" spans="6:7" x14ac:dyDescent="0.25">
      <c r="F241" s="6"/>
      <c r="G241" s="6"/>
    </row>
    <row r="242" spans="6:7" x14ac:dyDescent="0.25">
      <c r="F242" s="6"/>
      <c r="G242" s="6"/>
    </row>
    <row r="243" spans="6:7" x14ac:dyDescent="0.25">
      <c r="F243" s="6"/>
      <c r="G243" s="6"/>
    </row>
    <row r="244" spans="6:7" x14ac:dyDescent="0.25">
      <c r="F244" s="6"/>
      <c r="G244" s="6"/>
    </row>
    <row r="245" spans="6:7" x14ac:dyDescent="0.25">
      <c r="F245" s="6"/>
      <c r="G245" s="6"/>
    </row>
    <row r="246" spans="6:7" x14ac:dyDescent="0.25">
      <c r="F246" s="6"/>
      <c r="G246" s="6"/>
    </row>
    <row r="247" spans="6:7" x14ac:dyDescent="0.25">
      <c r="F247" s="6"/>
      <c r="G247" s="6"/>
    </row>
    <row r="248" spans="6:7" x14ac:dyDescent="0.25">
      <c r="F248" s="6"/>
      <c r="G248" s="6"/>
    </row>
    <row r="249" spans="6:7" x14ac:dyDescent="0.25">
      <c r="F249" s="6"/>
      <c r="G249" s="6"/>
    </row>
    <row r="250" spans="6:7" x14ac:dyDescent="0.25">
      <c r="F250" s="6"/>
      <c r="G250" s="6"/>
    </row>
    <row r="251" spans="6:7" x14ac:dyDescent="0.25">
      <c r="F251" s="6"/>
      <c r="G251" s="6"/>
    </row>
    <row r="252" spans="6:7" x14ac:dyDescent="0.25">
      <c r="F252" s="6"/>
      <c r="G252" s="6"/>
    </row>
    <row r="253" spans="6:7" x14ac:dyDescent="0.25">
      <c r="F253" s="6"/>
      <c r="G253" s="6"/>
    </row>
    <row r="254" spans="6:7" x14ac:dyDescent="0.25">
      <c r="F254" s="6"/>
      <c r="G254" s="6"/>
    </row>
    <row r="255" spans="6:7" x14ac:dyDescent="0.25">
      <c r="F255" s="6"/>
      <c r="G255" s="6"/>
    </row>
    <row r="256" spans="6:7" x14ac:dyDescent="0.25">
      <c r="F256" s="6"/>
      <c r="G256" s="6"/>
    </row>
    <row r="257" spans="6:7" x14ac:dyDescent="0.25">
      <c r="F257" s="6"/>
      <c r="G257" s="6"/>
    </row>
    <row r="258" spans="6:7" x14ac:dyDescent="0.25">
      <c r="F258" s="6"/>
      <c r="G258" s="6"/>
    </row>
    <row r="259" spans="6:7" x14ac:dyDescent="0.25">
      <c r="F259" s="6"/>
      <c r="G259" s="6"/>
    </row>
    <row r="260" spans="6:7" x14ac:dyDescent="0.25">
      <c r="F260" s="6"/>
      <c r="G260" s="6"/>
    </row>
    <row r="261" spans="6:7" x14ac:dyDescent="0.25">
      <c r="F261" s="6"/>
      <c r="G261" s="6"/>
    </row>
    <row r="262" spans="6:7" x14ac:dyDescent="0.25">
      <c r="F262" s="6"/>
      <c r="G262" s="6"/>
    </row>
    <row r="263" spans="6:7" x14ac:dyDescent="0.25">
      <c r="F263" s="6"/>
      <c r="G263" s="6"/>
    </row>
    <row r="264" spans="6:7" x14ac:dyDescent="0.25">
      <c r="F264" s="6"/>
      <c r="G264" s="6"/>
    </row>
    <row r="265" spans="6:7" x14ac:dyDescent="0.25">
      <c r="F265" s="6"/>
      <c r="G265" s="6"/>
    </row>
    <row r="266" spans="6:7" x14ac:dyDescent="0.25">
      <c r="F266" s="6"/>
      <c r="G266" s="6"/>
    </row>
    <row r="267" spans="6:7" x14ac:dyDescent="0.25">
      <c r="F267" s="6"/>
      <c r="G267" s="6"/>
    </row>
    <row r="268" spans="6:7" x14ac:dyDescent="0.25">
      <c r="F268" s="6"/>
      <c r="G268" s="6"/>
    </row>
    <row r="269" spans="6:7" x14ac:dyDescent="0.25">
      <c r="F269" s="6"/>
      <c r="G269" s="6"/>
    </row>
    <row r="270" spans="6:7" x14ac:dyDescent="0.25">
      <c r="F270" s="6"/>
      <c r="G270" s="6"/>
    </row>
    <row r="271" spans="6:7" x14ac:dyDescent="0.25">
      <c r="F271" s="6"/>
      <c r="G271" s="6"/>
    </row>
    <row r="272" spans="6:7" x14ac:dyDescent="0.25">
      <c r="F272" s="6"/>
      <c r="G272" s="6"/>
    </row>
    <row r="273" spans="6:7" x14ac:dyDescent="0.25">
      <c r="F273" s="6"/>
      <c r="G273" s="6"/>
    </row>
    <row r="274" spans="6:7" x14ac:dyDescent="0.25">
      <c r="F274" s="6"/>
      <c r="G274" s="6"/>
    </row>
    <row r="275" spans="6:7" x14ac:dyDescent="0.25">
      <c r="F275" s="6"/>
      <c r="G275" s="6"/>
    </row>
    <row r="276" spans="6:7" x14ac:dyDescent="0.25">
      <c r="F276" s="6"/>
      <c r="G276" s="6"/>
    </row>
    <row r="277" spans="6:7" x14ac:dyDescent="0.25">
      <c r="F277" s="6"/>
      <c r="G277" s="6"/>
    </row>
    <row r="278" spans="6:7" x14ac:dyDescent="0.25">
      <c r="F278" s="6"/>
      <c r="G278" s="6"/>
    </row>
    <row r="279" spans="6:7" x14ac:dyDescent="0.25">
      <c r="F279" s="6"/>
      <c r="G279" s="6"/>
    </row>
  </sheetData>
  <mergeCells count="2">
    <mergeCell ref="C2:D2"/>
    <mergeCell ref="C3:D3"/>
  </mergeCells>
  <phoneticPr fontId="3" type="noConversion"/>
  <printOptions horizontalCentered="1"/>
  <pageMargins left="0.31496062992125984" right="0.31496062992125984" top="0.74803149606299213" bottom="0.55118110236220474" header="0" footer="0.31496062992125984"/>
  <pageSetup paperSize="8" scale="65" orientation="landscape" r:id="rId1"/>
  <headerFooter>
    <oddHeader>&amp;CΟΡΓΑΝΙΣΜΟΣ ΛΙΜΕΝΟΣ ΗΓΟΥΜΕΝΙΤΣΑΣ&amp;R&amp;G</oddHeader>
    <oddFoote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EDF3-06FB-4873-AF7F-85B8ECC5ECA8}">
  <dimension ref="B1:F35"/>
  <sheetViews>
    <sheetView zoomScaleNormal="100" workbookViewId="0">
      <pane xSplit="4" ySplit="5" topLeftCell="E30" activePane="bottomRight" state="frozen"/>
      <selection pane="topRight" activeCell="G1" sqref="G1"/>
      <selection pane="bottomLeft" activeCell="A5" sqref="A5"/>
      <selection pane="bottomRight" activeCell="F31" sqref="F31"/>
    </sheetView>
  </sheetViews>
  <sheetFormatPr defaultRowHeight="15" x14ac:dyDescent="0.25"/>
  <cols>
    <col min="1" max="1" width="1.7109375" style="1" customWidth="1"/>
    <col min="2" max="2" width="8.85546875" style="9" customWidth="1"/>
    <col min="3" max="3" width="64.5703125" style="1" customWidth="1"/>
    <col min="4" max="4" width="14" style="1" customWidth="1"/>
    <col min="5" max="5" width="17.42578125" style="1" customWidth="1"/>
    <col min="6" max="6" width="85.28515625" style="1" customWidth="1"/>
    <col min="7" max="16384" width="9.140625" style="1"/>
  </cols>
  <sheetData>
    <row r="1" spans="2:6" ht="6" customHeight="1" x14ac:dyDescent="0.25"/>
    <row r="2" spans="2:6" ht="20.25" customHeight="1" x14ac:dyDescent="0.25">
      <c r="B2" s="41" t="s">
        <v>56</v>
      </c>
      <c r="C2" s="49" t="s">
        <v>55</v>
      </c>
      <c r="D2" s="49"/>
    </row>
    <row r="3" spans="2:6" ht="36.75" customHeight="1" x14ac:dyDescent="0.25">
      <c r="C3" s="50" t="s">
        <v>104</v>
      </c>
      <c r="D3" s="50"/>
    </row>
    <row r="4" spans="2:6" ht="16.5" customHeight="1" x14ac:dyDescent="0.25">
      <c r="C4" s="48" t="s">
        <v>103</v>
      </c>
      <c r="D4" s="46"/>
      <c r="E4" s="47"/>
      <c r="F4" s="46"/>
    </row>
    <row r="5" spans="2:6" ht="52.5" customHeight="1" x14ac:dyDescent="0.25">
      <c r="B5" s="4" t="s">
        <v>0</v>
      </c>
      <c r="C5" s="4" t="s">
        <v>84</v>
      </c>
      <c r="D5" s="4" t="s">
        <v>4</v>
      </c>
      <c r="E5" s="2" t="s">
        <v>1</v>
      </c>
      <c r="F5" s="2" t="s">
        <v>58</v>
      </c>
    </row>
    <row r="6" spans="2:6" ht="65.25" customHeight="1" x14ac:dyDescent="0.25">
      <c r="B6" s="14">
        <v>1</v>
      </c>
      <c r="C6" s="14" t="s">
        <v>9</v>
      </c>
      <c r="D6" s="7"/>
      <c r="E6" s="7"/>
      <c r="F6" s="7"/>
    </row>
    <row r="7" spans="2:6" ht="102.75" customHeight="1" x14ac:dyDescent="0.25">
      <c r="B7" s="4" t="s">
        <v>36</v>
      </c>
      <c r="C7" s="7" t="s">
        <v>32</v>
      </c>
      <c r="D7" s="5" t="s">
        <v>8</v>
      </c>
      <c r="E7" s="7">
        <v>1000</v>
      </c>
      <c r="F7" s="19" t="s">
        <v>35</v>
      </c>
    </row>
    <row r="8" spans="2:6" ht="64.5" customHeight="1" x14ac:dyDescent="0.25">
      <c r="B8" s="4" t="s">
        <v>37</v>
      </c>
      <c r="C8" s="7" t="s">
        <v>33</v>
      </c>
      <c r="D8" s="5" t="s">
        <v>8</v>
      </c>
      <c r="E8" s="7">
        <v>1000</v>
      </c>
      <c r="F8" s="19" t="s">
        <v>34</v>
      </c>
    </row>
    <row r="9" spans="2:6" ht="105" customHeight="1" x14ac:dyDescent="0.25">
      <c r="B9" s="4" t="s">
        <v>38</v>
      </c>
      <c r="C9" s="7" t="s">
        <v>67</v>
      </c>
      <c r="D9" s="5" t="s">
        <v>8</v>
      </c>
      <c r="E9" s="7">
        <v>200</v>
      </c>
      <c r="F9" s="25" t="s">
        <v>68</v>
      </c>
    </row>
    <row r="10" spans="2:6" ht="43.5" customHeight="1" x14ac:dyDescent="0.25">
      <c r="B10" s="4" t="s">
        <v>39</v>
      </c>
      <c r="C10" s="10" t="s">
        <v>69</v>
      </c>
      <c r="D10" s="10" t="s">
        <v>8</v>
      </c>
      <c r="E10" s="10">
        <v>1000</v>
      </c>
      <c r="F10" s="24"/>
    </row>
    <row r="11" spans="2:6" ht="34.5" customHeight="1" x14ac:dyDescent="0.25">
      <c r="B11" s="14">
        <v>2</v>
      </c>
      <c r="C11" s="18" t="s">
        <v>10</v>
      </c>
      <c r="D11" s="13"/>
      <c r="F11" s="24"/>
    </row>
    <row r="12" spans="2:6" ht="112.5" customHeight="1" x14ac:dyDescent="0.25">
      <c r="B12" s="4" t="s">
        <v>41</v>
      </c>
      <c r="C12" s="1" t="s">
        <v>98</v>
      </c>
      <c r="D12" s="7" t="s">
        <v>6</v>
      </c>
      <c r="E12" s="7">
        <v>360</v>
      </c>
      <c r="F12" s="24" t="s">
        <v>97</v>
      </c>
    </row>
    <row r="13" spans="2:6" ht="30" x14ac:dyDescent="0.25">
      <c r="B13" s="14">
        <v>3</v>
      </c>
      <c r="C13" s="14" t="s">
        <v>65</v>
      </c>
      <c r="D13" s="7"/>
      <c r="E13" s="7"/>
      <c r="F13" s="24"/>
    </row>
    <row r="14" spans="2:6" ht="45.75" customHeight="1" x14ac:dyDescent="0.25">
      <c r="B14" s="4" t="s">
        <v>43</v>
      </c>
      <c r="C14" s="7" t="s">
        <v>64</v>
      </c>
      <c r="D14" s="7" t="s">
        <v>6</v>
      </c>
      <c r="E14" s="7">
        <v>1000</v>
      </c>
      <c r="F14" s="24" t="s">
        <v>96</v>
      </c>
    </row>
    <row r="15" spans="2:6" x14ac:dyDescent="0.25">
      <c r="B15" s="4" t="s">
        <v>44</v>
      </c>
      <c r="C15" s="4" t="s">
        <v>72</v>
      </c>
      <c r="D15" s="7"/>
      <c r="E15" s="7"/>
      <c r="F15" s="24"/>
    </row>
    <row r="16" spans="2:6" ht="45" x14ac:dyDescent="0.25">
      <c r="B16" s="14">
        <v>4</v>
      </c>
      <c r="C16" s="14" t="s">
        <v>11</v>
      </c>
      <c r="D16" s="7"/>
      <c r="E16" s="7"/>
      <c r="F16" s="24"/>
    </row>
    <row r="17" spans="2:6" ht="78.75" customHeight="1" x14ac:dyDescent="0.25">
      <c r="B17" s="4" t="s">
        <v>45</v>
      </c>
      <c r="C17" s="7" t="s">
        <v>90</v>
      </c>
      <c r="D17" s="5" t="s">
        <v>5</v>
      </c>
      <c r="E17" s="7">
        <v>250</v>
      </c>
      <c r="F17" s="24" t="s">
        <v>91</v>
      </c>
    </row>
    <row r="18" spans="2:6" ht="23.25" customHeight="1" x14ac:dyDescent="0.25">
      <c r="B18" s="4" t="s">
        <v>46</v>
      </c>
      <c r="C18" s="7" t="s">
        <v>12</v>
      </c>
      <c r="D18" s="5" t="s">
        <v>5</v>
      </c>
      <c r="E18" s="7">
        <v>250</v>
      </c>
      <c r="F18" s="24"/>
    </row>
    <row r="19" spans="2:6" x14ac:dyDescent="0.25">
      <c r="B19" s="14">
        <v>5</v>
      </c>
      <c r="C19" s="14" t="s">
        <v>59</v>
      </c>
      <c r="D19" s="5"/>
      <c r="E19" s="7"/>
      <c r="F19" s="24"/>
    </row>
    <row r="20" spans="2:6" ht="142.5" customHeight="1" x14ac:dyDescent="0.25">
      <c r="B20" s="4" t="s">
        <v>48</v>
      </c>
      <c r="C20" s="7" t="s">
        <v>60</v>
      </c>
      <c r="D20" s="5" t="s">
        <v>8</v>
      </c>
      <c r="E20" s="7">
        <v>30</v>
      </c>
      <c r="F20" s="19" t="s">
        <v>61</v>
      </c>
    </row>
    <row r="21" spans="2:6" ht="98.25" customHeight="1" x14ac:dyDescent="0.25">
      <c r="B21" s="4" t="s">
        <v>49</v>
      </c>
      <c r="C21" s="7" t="s">
        <v>93</v>
      </c>
      <c r="D21" s="5" t="s">
        <v>6</v>
      </c>
      <c r="E21" s="7">
        <v>200</v>
      </c>
      <c r="F21" s="42" t="s">
        <v>94</v>
      </c>
    </row>
    <row r="22" spans="2:6" ht="43.5" customHeight="1" x14ac:dyDescent="0.25">
      <c r="B22" s="4" t="s">
        <v>92</v>
      </c>
      <c r="C22" s="7" t="s">
        <v>63</v>
      </c>
      <c r="D22" s="5" t="s">
        <v>62</v>
      </c>
      <c r="E22" s="7">
        <v>2100</v>
      </c>
      <c r="F22" s="7"/>
    </row>
    <row r="23" spans="2:6" ht="51" customHeight="1" x14ac:dyDescent="0.25">
      <c r="B23" s="14">
        <v>6</v>
      </c>
      <c r="C23" s="14" t="s">
        <v>102</v>
      </c>
      <c r="D23" s="5"/>
      <c r="E23" s="7"/>
      <c r="F23" s="7"/>
    </row>
    <row r="24" spans="2:6" ht="49.5" customHeight="1" x14ac:dyDescent="0.25">
      <c r="B24" s="4" t="s">
        <v>105</v>
      </c>
      <c r="C24" s="7" t="s">
        <v>14</v>
      </c>
      <c r="D24" s="5" t="s">
        <v>13</v>
      </c>
      <c r="E24" s="7">
        <v>1</v>
      </c>
      <c r="F24" s="7" t="s">
        <v>100</v>
      </c>
    </row>
    <row r="25" spans="2:6" ht="51" customHeight="1" x14ac:dyDescent="0.25">
      <c r="B25" s="14">
        <v>7</v>
      </c>
      <c r="C25" s="14" t="s">
        <v>15</v>
      </c>
      <c r="D25" s="5"/>
      <c r="E25" s="7"/>
      <c r="F25" s="7"/>
    </row>
    <row r="26" spans="2:6" ht="65.25" customHeight="1" x14ac:dyDescent="0.25">
      <c r="B26" s="4" t="s">
        <v>51</v>
      </c>
      <c r="C26" s="7" t="s">
        <v>16</v>
      </c>
      <c r="D26" s="5" t="s">
        <v>13</v>
      </c>
      <c r="E26" s="7">
        <v>1</v>
      </c>
      <c r="F26" s="7" t="s">
        <v>95</v>
      </c>
    </row>
    <row r="27" spans="2:6" ht="61.5" customHeight="1" x14ac:dyDescent="0.25">
      <c r="B27" s="4" t="s">
        <v>107</v>
      </c>
      <c r="C27" s="7" t="s">
        <v>66</v>
      </c>
      <c r="D27" s="5" t="s">
        <v>13</v>
      </c>
      <c r="E27" s="7">
        <v>1</v>
      </c>
      <c r="F27" s="7" t="s">
        <v>101</v>
      </c>
    </row>
    <row r="28" spans="2:6" ht="51" customHeight="1" x14ac:dyDescent="0.25">
      <c r="B28" s="14">
        <v>8</v>
      </c>
      <c r="C28" s="14" t="s">
        <v>7</v>
      </c>
      <c r="D28" s="5"/>
      <c r="E28" s="7"/>
      <c r="F28" s="7"/>
    </row>
    <row r="29" spans="2:6" ht="102" customHeight="1" x14ac:dyDescent="0.25">
      <c r="B29" s="4" t="s">
        <v>53</v>
      </c>
      <c r="C29" s="7" t="s">
        <v>23</v>
      </c>
      <c r="D29" s="5" t="s">
        <v>8</v>
      </c>
      <c r="E29" s="7">
        <f>5500*0.1</f>
        <v>550</v>
      </c>
      <c r="F29" s="19" t="s">
        <v>21</v>
      </c>
    </row>
    <row r="30" spans="2:6" ht="101.25" x14ac:dyDescent="0.25">
      <c r="B30" s="4" t="s">
        <v>54</v>
      </c>
      <c r="C30" s="7" t="s">
        <v>24</v>
      </c>
      <c r="D30" s="5" t="s">
        <v>6</v>
      </c>
      <c r="E30" s="7">
        <v>5500</v>
      </c>
      <c r="F30" s="19" t="s">
        <v>22</v>
      </c>
    </row>
    <row r="31" spans="2:6" ht="118.5" customHeight="1" x14ac:dyDescent="0.25">
      <c r="B31" s="4" t="s">
        <v>108</v>
      </c>
      <c r="C31" s="7" t="s">
        <v>28</v>
      </c>
      <c r="D31" s="5" t="s">
        <v>6</v>
      </c>
      <c r="E31" s="7">
        <v>5500</v>
      </c>
      <c r="F31" s="19" t="s">
        <v>25</v>
      </c>
    </row>
    <row r="32" spans="2:6" ht="87.75" customHeight="1" x14ac:dyDescent="0.25">
      <c r="B32" s="4" t="s">
        <v>109</v>
      </c>
      <c r="C32" s="7" t="s">
        <v>27</v>
      </c>
      <c r="D32" s="5" t="s">
        <v>6</v>
      </c>
      <c r="E32" s="7">
        <v>5500</v>
      </c>
      <c r="F32" s="25" t="s">
        <v>26</v>
      </c>
    </row>
    <row r="33" spans="2:6" ht="146.25" x14ac:dyDescent="0.25">
      <c r="B33" s="4" t="s">
        <v>110</v>
      </c>
      <c r="C33" s="7" t="s">
        <v>30</v>
      </c>
      <c r="D33" s="5" t="s">
        <v>6</v>
      </c>
      <c r="E33" s="7">
        <v>5500</v>
      </c>
      <c r="F33" s="25" t="s">
        <v>29</v>
      </c>
    </row>
    <row r="34" spans="2:6" ht="132.75" customHeight="1" x14ac:dyDescent="0.25">
      <c r="B34" s="4" t="s">
        <v>111</v>
      </c>
      <c r="C34" s="7" t="s">
        <v>31</v>
      </c>
      <c r="D34" s="5" t="s">
        <v>6</v>
      </c>
      <c r="E34" s="7">
        <v>100</v>
      </c>
      <c r="F34" s="19" t="s">
        <v>57</v>
      </c>
    </row>
    <row r="35" spans="2:6" x14ac:dyDescent="0.25">
      <c r="C35" s="17"/>
      <c r="D35" s="17"/>
    </row>
  </sheetData>
  <mergeCells count="2">
    <mergeCell ref="C2:D2"/>
    <mergeCell ref="C3:D3"/>
  </mergeCells>
  <phoneticPr fontId="3" type="noConversion"/>
  <printOptions horizontalCentered="1"/>
  <pageMargins left="0.31496062992125984" right="0.31496062992125984" top="0.74803149606299213" bottom="0.55118110236220474" header="0" footer="0.31496062992125984"/>
  <pageSetup paperSize="8" scale="65" orientation="landscape" r:id="rId1"/>
  <headerFooter>
    <oddHeader>&amp;CΟΡΓΑΝΙΣΜΟΣ ΛΙΜΕΝΟΣ ΗΓΟΥΜΕΝΙΤΣΑΣ&amp;R&amp;G</oddHeader>
    <oddFoote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ΠΡ01</vt:lpstr>
      <vt:lpstr>ΠΕ01</vt:lpstr>
      <vt:lpstr>ΠΕ01!Print_Titles</vt:lpstr>
      <vt:lpstr>ΠΡ01!Print_Titles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I.P.A. - Works Department - Konstantinos Gkountas</dc:creator>
  <cp:lastModifiedBy>I.P.A. - Works Department - Konstantinos Gkountas</cp:lastModifiedBy>
  <cp:lastPrinted>2025-06-20T08:58:27Z</cp:lastPrinted>
  <dcterms:created xsi:type="dcterms:W3CDTF">2015-06-05T18:19:34Z</dcterms:created>
  <dcterms:modified xsi:type="dcterms:W3CDTF">2025-06-20T12:21:37Z</dcterms:modified>
</cp:coreProperties>
</file>